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510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到期报告!$A$2:$I$12</definedName>
    <definedName name="_xlnm._FilterDatabase" localSheetId="0" hidden="1">发行报告!$A$2:$N$4</definedName>
  </definedNames>
  <calcPr calcId="144525"/>
</workbook>
</file>

<file path=xl/sharedStrings.xml><?xml version="1.0" encoding="utf-8"?>
<sst xmlns="http://schemas.openxmlformats.org/spreadsheetml/2006/main" count="100" uniqueCount="47">
  <si>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</si>
  <si>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</si>
  <si>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</si>
  <si>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</si>
  <si>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</si>
  <si>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</si>
  <si>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</si>
  <si>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</si>
  <si>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</si>
  <si>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</si>
  <si>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</si>
  <si>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</si>
  <si>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</si>
  <si>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</si>
  <si>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</si>
  <si>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CK2402065</t>
  </si>
  <si>
    <t>100万/12万</t>
  </si>
  <si>
    <t>低风险</t>
  </si>
  <si>
    <t>24小时</t>
  </si>
  <si>
    <t>保本浮动收益型</t>
  </si>
  <si>
    <t>XAU/USD</t>
  </si>
  <si>
    <t>CK2402066</t>
  </si>
  <si>
    <t>100万/13万</t>
  </si>
  <si>
    <t>厦门银行对公结构性存款产品到期报告</t>
  </si>
  <si>
    <t>金额（元）</t>
  </si>
  <si>
    <t>实际年化收益率</t>
  </si>
  <si>
    <t>CK2302293</t>
  </si>
  <si>
    <t>CK2302293-1</t>
  </si>
  <si>
    <t>CK2302293-4</t>
  </si>
  <si>
    <t>CK2302302</t>
  </si>
  <si>
    <t>CK2302302-1</t>
  </si>
  <si>
    <t>CK2302302-3</t>
  </si>
  <si>
    <t>CK2302302-5</t>
  </si>
  <si>
    <t>CK2302302-6</t>
  </si>
  <si>
    <t>CK2302302-7</t>
  </si>
  <si>
    <t>CK2302486</t>
  </si>
  <si>
    <t>CK2302486-4</t>
  </si>
  <si>
    <t>CK2302486-5</t>
  </si>
  <si>
    <t>CK2302486-6</t>
  </si>
  <si>
    <t>CK2302486-7</t>
  </si>
  <si>
    <t>CK2302486-8</t>
  </si>
  <si>
    <t>CK2302504</t>
  </si>
  <si>
    <t>CK2302504-4</t>
  </si>
  <si>
    <t>CK2302504-5</t>
  </si>
  <si>
    <t>CK2302504-6</t>
  </si>
  <si>
    <t>CK2302504-7</t>
  </si>
  <si>
    <t>CK2302504-8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</si>
</sst>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#,##0.00_ "/>
    <numFmt numFmtId="178" formatCode="0.0000%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Times New Roman"/>
      <charset val="0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name val="微软雅黑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Border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>
      <alignment vertical="center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8" name="图片 1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9" name="图片 1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0" name="图片 1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1" name="图片 1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2" name="图片 1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3" name="图片 1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4" name="图片 1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5" name="图片 1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6" name="图片 1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7" name="图片 1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8" name="图片 1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9" name="图片 1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0" name="图片 1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1" name="图片 1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2" name="图片 1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3" name="图片 1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4" name="图片 1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5" name="图片 1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6" name="图片 1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7" name="图片 1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8" name="图片 1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9" name="图片 1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0" name="图片 1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1" name="图片 1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2" name="图片 1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3" name="图片 1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4" name="图片 1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5" name="图片 1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6" name="图片 1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7" name="图片 1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8" name="图片 1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9" name="图片 1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0" name="图片 1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1" name="图片 2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2" name="图片 2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3" name="图片 2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4" name="图片 2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5" name="图片 2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6" name="图片 2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7" name="图片 2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8" name="图片 2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9" name="图片 2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0" name="图片 2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53-&#19978;&#25346;&#23448;&#32593;\&#21457;&#24067;&#21450;&#21040;&#26399;\&#20449;&#24687;&#25259;&#38706;&#27169;&#26495;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Sheet1"/>
    </sheetNames>
    <sheetDataSet>
      <sheetData sheetId="0"/>
      <sheetData sheetId="1"/>
      <sheetData sheetId="2">
        <row r="2">
          <cell r="A2" t="str">
            <v>CK2302293</v>
          </cell>
        </row>
        <row r="2">
          <cell r="D2">
            <v>45135</v>
          </cell>
          <cell r="E2">
            <v>45324</v>
          </cell>
        </row>
        <row r="2">
          <cell r="H2">
            <v>189</v>
          </cell>
        </row>
        <row r="2">
          <cell r="Z2">
            <v>10000000</v>
          </cell>
        </row>
        <row r="2">
          <cell r="AF2" t="str">
            <v>XAU/USD</v>
          </cell>
        </row>
        <row r="2">
          <cell r="AJ2">
            <v>0.0327802237544438</v>
          </cell>
        </row>
        <row r="3">
          <cell r="A3" t="str">
            <v>CK2302293-1</v>
          </cell>
        </row>
        <row r="3">
          <cell r="D3">
            <v>45135</v>
          </cell>
          <cell r="E3">
            <v>45324</v>
          </cell>
        </row>
        <row r="3">
          <cell r="H3">
            <v>189</v>
          </cell>
        </row>
        <row r="3">
          <cell r="Z3">
            <v>3000000</v>
          </cell>
        </row>
        <row r="3">
          <cell r="AF3" t="str">
            <v>XAU/USD</v>
          </cell>
        </row>
        <row r="3">
          <cell r="AJ3">
            <v>0.0327802237544438</v>
          </cell>
        </row>
        <row r="4">
          <cell r="A4" t="str">
            <v>CK2302293-4</v>
          </cell>
        </row>
        <row r="4">
          <cell r="D4">
            <v>45135</v>
          </cell>
          <cell r="E4">
            <v>45324</v>
          </cell>
        </row>
        <row r="4">
          <cell r="H4">
            <v>189</v>
          </cell>
        </row>
        <row r="4">
          <cell r="Z4">
            <v>40000000</v>
          </cell>
        </row>
        <row r="4">
          <cell r="AF4" t="str">
            <v>XAU/USD</v>
          </cell>
        </row>
        <row r="4">
          <cell r="AJ4">
            <v>0.0327802237544438</v>
          </cell>
        </row>
        <row r="5">
          <cell r="A5" t="str">
            <v>CK2302302</v>
          </cell>
        </row>
        <row r="5">
          <cell r="D5">
            <v>45142</v>
          </cell>
          <cell r="E5">
            <v>45324</v>
          </cell>
        </row>
        <row r="5">
          <cell r="H5">
            <v>182</v>
          </cell>
        </row>
        <row r="5">
          <cell r="Z5">
            <v>7000000</v>
          </cell>
        </row>
        <row r="5">
          <cell r="AF5" t="str">
            <v>XAU/USD</v>
          </cell>
        </row>
        <row r="5">
          <cell r="AJ5">
            <v>0.032</v>
          </cell>
        </row>
        <row r="6">
          <cell r="A6" t="str">
            <v>CK2302302-1</v>
          </cell>
        </row>
        <row r="6">
          <cell r="D6">
            <v>45142</v>
          </cell>
          <cell r="E6">
            <v>45324</v>
          </cell>
        </row>
        <row r="6">
          <cell r="H6">
            <v>182</v>
          </cell>
        </row>
        <row r="6">
          <cell r="Z6">
            <v>5000000</v>
          </cell>
        </row>
        <row r="6">
          <cell r="AF6" t="str">
            <v>XAU/USD</v>
          </cell>
        </row>
        <row r="6">
          <cell r="AJ6">
            <v>0.032</v>
          </cell>
        </row>
        <row r="7">
          <cell r="A7" t="str">
            <v>CK2302302-3</v>
          </cell>
        </row>
        <row r="7">
          <cell r="D7">
            <v>45142</v>
          </cell>
          <cell r="E7">
            <v>45324</v>
          </cell>
        </row>
        <row r="7">
          <cell r="H7">
            <v>182</v>
          </cell>
        </row>
        <row r="7">
          <cell r="Z7">
            <v>10000000</v>
          </cell>
        </row>
        <row r="7">
          <cell r="AF7" t="str">
            <v>XAU/USD</v>
          </cell>
        </row>
        <row r="7">
          <cell r="AJ7">
            <v>0.032</v>
          </cell>
        </row>
        <row r="8">
          <cell r="A8" t="str">
            <v>CK2302302-5</v>
          </cell>
        </row>
        <row r="8">
          <cell r="D8">
            <v>45142</v>
          </cell>
          <cell r="E8">
            <v>45324</v>
          </cell>
        </row>
        <row r="8">
          <cell r="H8">
            <v>182</v>
          </cell>
        </row>
        <row r="8">
          <cell r="Z8">
            <v>5000000</v>
          </cell>
        </row>
        <row r="8">
          <cell r="AF8" t="str">
            <v>XAU/USD</v>
          </cell>
        </row>
        <row r="8">
          <cell r="AJ8">
            <v>0.032</v>
          </cell>
        </row>
        <row r="9">
          <cell r="A9" t="str">
            <v>CK2302302-6</v>
          </cell>
        </row>
        <row r="9">
          <cell r="D9">
            <v>45142</v>
          </cell>
          <cell r="E9">
            <v>45324</v>
          </cell>
        </row>
        <row r="9">
          <cell r="H9">
            <v>182</v>
          </cell>
        </row>
        <row r="9">
          <cell r="Z9">
            <v>3000000</v>
          </cell>
        </row>
        <row r="9">
          <cell r="AF9" t="str">
            <v>XAU/USD</v>
          </cell>
        </row>
        <row r="9">
          <cell r="AJ9">
            <v>0.032</v>
          </cell>
        </row>
        <row r="10">
          <cell r="A10" t="str">
            <v>CK2302302-7</v>
          </cell>
        </row>
        <row r="10">
          <cell r="D10">
            <v>45142</v>
          </cell>
          <cell r="E10">
            <v>45324</v>
          </cell>
        </row>
        <row r="10">
          <cell r="H10">
            <v>182</v>
          </cell>
        </row>
        <row r="10">
          <cell r="Z10">
            <v>36000000</v>
          </cell>
        </row>
        <row r="10">
          <cell r="AF10" t="str">
            <v>XAU/USD</v>
          </cell>
        </row>
        <row r="10">
          <cell r="AJ10">
            <v>0.032</v>
          </cell>
        </row>
        <row r="11">
          <cell r="A11" t="str">
            <v>CK2302486</v>
          </cell>
        </row>
        <row r="11">
          <cell r="D11">
            <v>45275</v>
          </cell>
          <cell r="E11">
            <v>45324</v>
          </cell>
        </row>
        <row r="11">
          <cell r="H11">
            <v>49</v>
          </cell>
        </row>
        <row r="11">
          <cell r="Z11">
            <v>5500000</v>
          </cell>
        </row>
        <row r="11">
          <cell r="AF11" t="str">
            <v>XAU/USD</v>
          </cell>
        </row>
        <row r="11">
          <cell r="AJ11">
            <v>0.0243021222244056</v>
          </cell>
        </row>
        <row r="12">
          <cell r="A12" t="str">
            <v>CK2302486-4</v>
          </cell>
        </row>
        <row r="12">
          <cell r="D12">
            <v>45275</v>
          </cell>
          <cell r="E12">
            <v>45324</v>
          </cell>
        </row>
        <row r="12">
          <cell r="H12">
            <v>49</v>
          </cell>
        </row>
        <row r="12">
          <cell r="Z12">
            <v>3000000</v>
          </cell>
        </row>
        <row r="12">
          <cell r="AF12" t="str">
            <v>XAU/USD</v>
          </cell>
        </row>
        <row r="12">
          <cell r="AJ12">
            <v>0.0243021222244056</v>
          </cell>
        </row>
        <row r="13">
          <cell r="A13" t="str">
            <v>CK2302486-5</v>
          </cell>
        </row>
        <row r="13">
          <cell r="D13">
            <v>45275</v>
          </cell>
          <cell r="E13">
            <v>45324</v>
          </cell>
        </row>
        <row r="13">
          <cell r="H13">
            <v>49</v>
          </cell>
        </row>
        <row r="13">
          <cell r="Z13">
            <v>2000000</v>
          </cell>
        </row>
        <row r="13">
          <cell r="AF13" t="str">
            <v>XAU/USD</v>
          </cell>
        </row>
        <row r="13">
          <cell r="AJ13">
            <v>0.0243021222244056</v>
          </cell>
        </row>
        <row r="14">
          <cell r="A14" t="str">
            <v>CK2302486-6</v>
          </cell>
        </row>
        <row r="14">
          <cell r="D14">
            <v>45275</v>
          </cell>
          <cell r="E14">
            <v>45324</v>
          </cell>
        </row>
        <row r="14">
          <cell r="H14">
            <v>49</v>
          </cell>
        </row>
        <row r="14">
          <cell r="Z14">
            <v>49000000</v>
          </cell>
        </row>
        <row r="14">
          <cell r="AF14" t="str">
            <v>XAU/USD</v>
          </cell>
        </row>
        <row r="14">
          <cell r="AJ14">
            <v>0.0243021222244056</v>
          </cell>
        </row>
        <row r="15">
          <cell r="A15" t="str">
            <v>CK2302486-7</v>
          </cell>
        </row>
        <row r="15">
          <cell r="D15">
            <v>45275</v>
          </cell>
          <cell r="E15">
            <v>45324</v>
          </cell>
        </row>
        <row r="15">
          <cell r="H15">
            <v>49</v>
          </cell>
        </row>
        <row r="15">
          <cell r="Z15">
            <v>5000000</v>
          </cell>
        </row>
        <row r="15">
          <cell r="AF15" t="str">
            <v>XAU/USD</v>
          </cell>
        </row>
        <row r="15">
          <cell r="AJ15">
            <v>0.0243021222244056</v>
          </cell>
        </row>
        <row r="16">
          <cell r="A16" t="str">
            <v>CK2302486-8</v>
          </cell>
        </row>
        <row r="16">
          <cell r="D16">
            <v>45275</v>
          </cell>
          <cell r="E16">
            <v>45324</v>
          </cell>
        </row>
        <row r="16">
          <cell r="H16">
            <v>49</v>
          </cell>
        </row>
        <row r="16">
          <cell r="Z16">
            <v>7000000</v>
          </cell>
        </row>
        <row r="16">
          <cell r="AF16" t="str">
            <v>XAU/USD</v>
          </cell>
        </row>
        <row r="16">
          <cell r="AJ16">
            <v>0.0243021222244056</v>
          </cell>
        </row>
        <row r="17">
          <cell r="A17" t="str">
            <v>CK2302504</v>
          </cell>
        </row>
        <row r="17">
          <cell r="D17">
            <v>45282</v>
          </cell>
          <cell r="E17">
            <v>45323</v>
          </cell>
        </row>
        <row r="17">
          <cell r="H17">
            <v>41</v>
          </cell>
        </row>
        <row r="17">
          <cell r="Z17">
            <v>10000000</v>
          </cell>
        </row>
        <row r="17">
          <cell r="AF17" t="str">
            <v>XAU/USD</v>
          </cell>
        </row>
        <row r="17">
          <cell r="AJ17">
            <v>0.0241358970228594</v>
          </cell>
        </row>
        <row r="18">
          <cell r="A18" t="str">
            <v>CK2302504-4</v>
          </cell>
        </row>
        <row r="18">
          <cell r="D18">
            <v>45282</v>
          </cell>
          <cell r="E18">
            <v>45323</v>
          </cell>
        </row>
        <row r="18">
          <cell r="H18">
            <v>41</v>
          </cell>
        </row>
        <row r="18">
          <cell r="Z18">
            <v>25000000</v>
          </cell>
        </row>
        <row r="18">
          <cell r="AF18" t="str">
            <v>XAU/USD</v>
          </cell>
        </row>
        <row r="18">
          <cell r="AJ18">
            <v>0.0241358970228594</v>
          </cell>
        </row>
        <row r="19">
          <cell r="A19" t="str">
            <v>CK2302504-5</v>
          </cell>
        </row>
        <row r="19">
          <cell r="D19">
            <v>45282</v>
          </cell>
          <cell r="E19">
            <v>45323</v>
          </cell>
        </row>
        <row r="19">
          <cell r="H19">
            <v>41</v>
          </cell>
        </row>
        <row r="19">
          <cell r="Z19">
            <v>2000000</v>
          </cell>
        </row>
        <row r="19">
          <cell r="AF19" t="str">
            <v>XAU/USD</v>
          </cell>
        </row>
        <row r="19">
          <cell r="AJ19">
            <v>0.0241358970228594</v>
          </cell>
        </row>
        <row r="20">
          <cell r="A20" t="str">
            <v>CK2302504-6</v>
          </cell>
        </row>
        <row r="20">
          <cell r="D20">
            <v>45282</v>
          </cell>
          <cell r="E20">
            <v>45323</v>
          </cell>
        </row>
        <row r="20">
          <cell r="H20">
            <v>41</v>
          </cell>
        </row>
        <row r="20">
          <cell r="Z20">
            <v>8000000</v>
          </cell>
        </row>
        <row r="20">
          <cell r="AF20" t="str">
            <v>XAU/USD</v>
          </cell>
        </row>
        <row r="20">
          <cell r="AJ20">
            <v>0.0241358970228594</v>
          </cell>
        </row>
        <row r="21">
          <cell r="A21" t="str">
            <v>CK2302504-7</v>
          </cell>
        </row>
        <row r="21">
          <cell r="D21">
            <v>45282</v>
          </cell>
          <cell r="E21">
            <v>45323</v>
          </cell>
        </row>
        <row r="21">
          <cell r="H21">
            <v>41</v>
          </cell>
        </row>
        <row r="21">
          <cell r="Z21">
            <v>50000000</v>
          </cell>
        </row>
        <row r="21">
          <cell r="AF21" t="str">
            <v>XAU/USD</v>
          </cell>
        </row>
        <row r="21">
          <cell r="AJ21">
            <v>0.0241358970228594</v>
          </cell>
        </row>
        <row r="22">
          <cell r="A22" t="str">
            <v>CK2302504-8</v>
          </cell>
        </row>
        <row r="22">
          <cell r="D22">
            <v>45282</v>
          </cell>
          <cell r="E22">
            <v>45323</v>
          </cell>
        </row>
        <row r="22">
          <cell r="H22">
            <v>41</v>
          </cell>
        </row>
        <row r="22">
          <cell r="Z22">
            <v>20000000</v>
          </cell>
        </row>
        <row r="22">
          <cell r="AF22" t="str">
            <v>XAU/USD</v>
          </cell>
        </row>
        <row r="22">
          <cell r="AJ22">
            <v>0.0241358970228594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"/>
  <sheetViews>
    <sheetView tabSelected="1" workbookViewId="0">
      <selection activeCell="K18" sqref="K18"/>
    </sheetView>
  </sheetViews>
  <sheetFormatPr defaultColWidth="36.5454545454545" defaultRowHeight="14.5" outlineLevelRow="3"/>
  <cols>
    <col min="1" max="1" width="15.1818181818182" style="19" customWidth="1"/>
    <col min="2" max="2" width="13.9090909090909" style="19" customWidth="1"/>
    <col min="3" max="4" width="8.81818181818182" style="19" customWidth="1"/>
    <col min="5" max="6" width="12.0909090909091" style="19" customWidth="1"/>
    <col min="7" max="7" width="10.8181818181818" style="19" customWidth="1"/>
    <col min="8" max="9" width="12.0909090909091" style="19" customWidth="1"/>
    <col min="10" max="10" width="16.1818181818182" style="19" customWidth="1"/>
    <col min="11" max="11" width="14.8181818181818" style="19" customWidth="1"/>
    <col min="12" max="12" width="10" style="19" customWidth="1"/>
    <col min="13" max="14" width="18.8181818181818" style="19" customWidth="1"/>
    <col min="15" max="16384" width="36.5454545454545" style="19" customWidth="1"/>
  </cols>
  <sheetData>
    <row r="1" ht="21" customHeight="1" spans="1:14">
      <c r="A1" s="20" t="s">
        <v>0</v>
      </c>
      <c r="B1" s="21"/>
      <c r="C1" s="21"/>
      <c r="D1" s="21"/>
      <c r="E1" s="22"/>
      <c r="F1" s="22"/>
      <c r="G1" s="22"/>
      <c r="H1" s="22"/>
      <c r="I1" s="22"/>
      <c r="J1" s="32"/>
      <c r="K1" s="21"/>
      <c r="L1" s="33"/>
      <c r="M1" s="34"/>
      <c r="N1" s="35"/>
    </row>
    <row r="2" ht="35" customHeight="1" spans="1:14">
      <c r="A2" s="23" t="s">
        <v>1</v>
      </c>
      <c r="B2" s="24" t="s">
        <v>2</v>
      </c>
      <c r="C2" s="23" t="s">
        <v>3</v>
      </c>
      <c r="D2" s="24" t="s">
        <v>4</v>
      </c>
      <c r="E2" s="25" t="s">
        <v>5</v>
      </c>
      <c r="F2" s="25" t="s">
        <v>6</v>
      </c>
      <c r="G2" s="25" t="s">
        <v>7</v>
      </c>
      <c r="H2" s="26" t="s">
        <v>8</v>
      </c>
      <c r="I2" s="26" t="s">
        <v>9</v>
      </c>
      <c r="J2" s="36" t="s">
        <v>10</v>
      </c>
      <c r="K2" s="23" t="s">
        <v>11</v>
      </c>
      <c r="L2" s="24" t="s">
        <v>12</v>
      </c>
      <c r="M2" s="37" t="s">
        <v>13</v>
      </c>
      <c r="N2" s="37" t="s">
        <v>14</v>
      </c>
    </row>
    <row r="3" s="18" customFormat="1" ht="20" customHeight="1" spans="1:14">
      <c r="A3" s="27" t="s">
        <v>15</v>
      </c>
      <c r="B3" s="28" t="s">
        <v>16</v>
      </c>
      <c r="C3" s="29">
        <v>31</v>
      </c>
      <c r="D3" s="28" t="s">
        <v>17</v>
      </c>
      <c r="E3" s="30">
        <v>45323</v>
      </c>
      <c r="F3" s="30">
        <v>45329</v>
      </c>
      <c r="G3" s="30" t="s">
        <v>18</v>
      </c>
      <c r="H3" s="31">
        <v>45331</v>
      </c>
      <c r="I3" s="31">
        <v>45362</v>
      </c>
      <c r="J3" s="38">
        <v>5000</v>
      </c>
      <c r="K3" s="28" t="s">
        <v>19</v>
      </c>
      <c r="L3" s="28" t="s">
        <v>20</v>
      </c>
      <c r="M3" s="39">
        <v>0.01485</v>
      </c>
      <c r="N3" s="39">
        <v>0.03</v>
      </c>
    </row>
    <row r="4" s="18" customFormat="1" ht="20" customHeight="1" spans="1:14">
      <c r="A4" s="27" t="s">
        <v>21</v>
      </c>
      <c r="B4" s="28" t="s">
        <v>22</v>
      </c>
      <c r="C4" s="29">
        <v>182</v>
      </c>
      <c r="D4" s="28" t="s">
        <v>17</v>
      </c>
      <c r="E4" s="30">
        <v>45323</v>
      </c>
      <c r="F4" s="30">
        <v>45323</v>
      </c>
      <c r="G4" s="30" t="s">
        <v>18</v>
      </c>
      <c r="H4" s="31">
        <v>45327</v>
      </c>
      <c r="I4" s="31">
        <v>45509</v>
      </c>
      <c r="J4" s="38">
        <v>5000</v>
      </c>
      <c r="K4" s="28" t="s">
        <v>19</v>
      </c>
      <c r="L4" s="28" t="s">
        <v>20</v>
      </c>
      <c r="M4" s="39">
        <v>0.0155</v>
      </c>
      <c r="N4" s="39">
        <v>0.0325</v>
      </c>
    </row>
  </sheetData>
  <mergeCells count="1">
    <mergeCell ref="A1:N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3"/>
  <sheetViews>
    <sheetView topLeftCell="A2" workbookViewId="0">
      <selection activeCell="A5" sqref="A5:I23"/>
    </sheetView>
  </sheetViews>
  <sheetFormatPr defaultColWidth="28.9090909090909" defaultRowHeight="25" customHeight="1"/>
  <cols>
    <col min="1" max="1" width="14.3636363636364" style="2" customWidth="1"/>
    <col min="2" max="2" width="9.72727272727273" style="2" customWidth="1"/>
    <col min="3" max="3" width="8.81818181818182" style="2" customWidth="1"/>
    <col min="4" max="4" width="12.1818181818182" style="2" customWidth="1"/>
    <col min="5" max="5" width="11" style="2" customWidth="1"/>
    <col min="6" max="6" width="16.1818181818182" style="2" customWidth="1"/>
    <col min="7" max="7" width="17.6545454545455" style="2" customWidth="1"/>
    <col min="8" max="8" width="10.3636363636364" style="2" customWidth="1"/>
    <col min="9" max="9" width="14.8181818181818" style="2" customWidth="1"/>
    <col min="10" max="16384" width="28.9090909090909" style="2" customWidth="1"/>
  </cols>
  <sheetData>
    <row r="1" ht="24" customHeight="1" spans="1:9">
      <c r="A1" s="3" t="s">
        <v>23</v>
      </c>
      <c r="B1" s="4"/>
      <c r="C1" s="4"/>
      <c r="D1" s="4"/>
      <c r="E1" s="5"/>
      <c r="F1" s="5"/>
      <c r="G1" s="5"/>
      <c r="H1" s="5"/>
      <c r="I1" s="15"/>
    </row>
    <row r="2" ht="16.5" customHeight="1" spans="1:9">
      <c r="A2" s="6" t="s">
        <v>1</v>
      </c>
      <c r="B2" s="7" t="s">
        <v>3</v>
      </c>
      <c r="C2" s="8" t="s">
        <v>4</v>
      </c>
      <c r="D2" s="7" t="s">
        <v>8</v>
      </c>
      <c r="E2" s="7" t="s">
        <v>9</v>
      </c>
      <c r="F2" s="7" t="s">
        <v>24</v>
      </c>
      <c r="G2" s="7" t="s">
        <v>11</v>
      </c>
      <c r="H2" s="7" t="s">
        <v>12</v>
      </c>
      <c r="I2" s="16" t="s">
        <v>25</v>
      </c>
    </row>
    <row r="3" s="1" customFormat="1" ht="33" customHeight="1" spans="1:9">
      <c r="A3" s="9" t="s">
        <v>26</v>
      </c>
      <c r="B3" s="10">
        <f>LOOKUP(1,0/(A3=[1]到期信息原稿!A$2:A$126),[1]到期信息原稿!H$2:H$126)</f>
        <v>189</v>
      </c>
      <c r="C3" s="11" t="s">
        <v>17</v>
      </c>
      <c r="D3" s="12">
        <f>LOOKUP(1,0/(A3=[1]到期信息原稿!A2:A126),[1]到期信息原稿!D2:D126)</f>
        <v>45135</v>
      </c>
      <c r="E3" s="12">
        <f>LOOKUP(1,0/(A3=[1]到期信息原稿!A2:A126),[1]到期信息原稿!E2:E126)</f>
        <v>45324</v>
      </c>
      <c r="F3" s="13">
        <f>LOOKUP(1,0/(A3=[1]到期信息原稿!A2:A126),[1]到期信息原稿!Z2:Z126)</f>
        <v>10000000</v>
      </c>
      <c r="G3" s="11" t="s">
        <v>19</v>
      </c>
      <c r="H3" s="14" t="str">
        <f>LOOKUP(1,0/(A3=[1]到期信息原稿!A2:A126),[1]到期信息原稿!AF2:AF126)</f>
        <v>XAU/USD</v>
      </c>
      <c r="I3" s="17">
        <f>LOOKUP(1,0/(A3=[1]到期信息原稿!A2:A126),[1]到期信息原稿!AJ2:AJ126)</f>
        <v>0.0327802237544438</v>
      </c>
    </row>
    <row r="4" s="1" customFormat="1" ht="33" customHeight="1" spans="1:9">
      <c r="A4" s="9" t="s">
        <v>27</v>
      </c>
      <c r="B4" s="10">
        <f>LOOKUP(1,0/(A4=[1]到期信息原稿!A$2:A$126),[1]到期信息原稿!H$2:H$126)</f>
        <v>189</v>
      </c>
      <c r="C4" s="11" t="s">
        <v>17</v>
      </c>
      <c r="D4" s="12">
        <f>LOOKUP(1,0/(A4=[1]到期信息原稿!A2:A127),[1]到期信息原稿!D2:D127)</f>
        <v>45135</v>
      </c>
      <c r="E4" s="12">
        <f>LOOKUP(1,0/(A4=[1]到期信息原稿!A2:A127),[1]到期信息原稿!E2:E127)</f>
        <v>45324</v>
      </c>
      <c r="F4" s="13">
        <f>LOOKUP(1,0/(A4=[1]到期信息原稿!A2:A127),[1]到期信息原稿!Z2:Z127)</f>
        <v>3000000</v>
      </c>
      <c r="G4" s="11" t="s">
        <v>19</v>
      </c>
      <c r="H4" s="14" t="str">
        <f>LOOKUP(1,0/(A4=[1]到期信息原稿!A2:A127),[1]到期信息原稿!AF2:AF127)</f>
        <v>XAU/USD</v>
      </c>
      <c r="I4" s="17">
        <f>LOOKUP(1,0/(A4=[1]到期信息原稿!A2:A127),[1]到期信息原稿!AJ2:AJ127)</f>
        <v>0.0327802237544438</v>
      </c>
    </row>
    <row r="5" s="1" customFormat="1" ht="33" customHeight="1" spans="1:9">
      <c r="A5" s="9" t="s">
        <v>28</v>
      </c>
      <c r="B5" s="10">
        <f>LOOKUP(1,0/(A5=[1]到期信息原稿!A$2:A$126),[1]到期信息原稿!H$2:H$126)</f>
        <v>189</v>
      </c>
      <c r="C5" s="11" t="s">
        <v>17</v>
      </c>
      <c r="D5" s="12">
        <f>LOOKUP(1,0/(A5=[1]到期信息原稿!A4:A128),[1]到期信息原稿!D4:D128)</f>
        <v>45135</v>
      </c>
      <c r="E5" s="12">
        <f>LOOKUP(1,0/(A5=[1]到期信息原稿!A4:A128),[1]到期信息原稿!E4:E128)</f>
        <v>45324</v>
      </c>
      <c r="F5" s="13">
        <f>LOOKUP(1,0/(A5=[1]到期信息原稿!A4:A128),[1]到期信息原稿!Z4:Z128)</f>
        <v>40000000</v>
      </c>
      <c r="G5" s="11" t="s">
        <v>19</v>
      </c>
      <c r="H5" s="14" t="str">
        <f>LOOKUP(1,0/(A5=[1]到期信息原稿!A4:A128),[1]到期信息原稿!AF4:AF128)</f>
        <v>XAU/USD</v>
      </c>
      <c r="I5" s="17">
        <f>LOOKUP(1,0/(A5=[1]到期信息原稿!A4:A128),[1]到期信息原稿!AJ4:AJ128)</f>
        <v>0.0327802237544438</v>
      </c>
    </row>
    <row r="6" s="1" customFormat="1" ht="33" customHeight="1" spans="1:9">
      <c r="A6" s="9" t="s">
        <v>29</v>
      </c>
      <c r="B6" s="10">
        <f>LOOKUP(1,0/(A6=[1]到期信息原稿!A$2:A$126),[1]到期信息原稿!H$2:H$126)</f>
        <v>182</v>
      </c>
      <c r="C6" s="11" t="s">
        <v>17</v>
      </c>
      <c r="D6" s="12">
        <f>LOOKUP(1,0/(A6=[1]到期信息原稿!A4:A129),[1]到期信息原稿!D4:D129)</f>
        <v>45142</v>
      </c>
      <c r="E6" s="12">
        <f>LOOKUP(1,0/(A6=[1]到期信息原稿!A4:A129),[1]到期信息原稿!E4:E129)</f>
        <v>45324</v>
      </c>
      <c r="F6" s="13">
        <f>LOOKUP(1,0/(A6=[1]到期信息原稿!A4:A129),[1]到期信息原稿!Z4:Z129)</f>
        <v>7000000</v>
      </c>
      <c r="G6" s="11" t="s">
        <v>19</v>
      </c>
      <c r="H6" s="14" t="str">
        <f>LOOKUP(1,0/(A6=[1]到期信息原稿!A4:A129),[1]到期信息原稿!AF4:AF129)</f>
        <v>XAU/USD</v>
      </c>
      <c r="I6" s="17">
        <f>LOOKUP(1,0/(A6=[1]到期信息原稿!A4:A129),[1]到期信息原稿!AJ4:AJ129)</f>
        <v>0.032</v>
      </c>
    </row>
    <row r="7" s="1" customFormat="1" ht="33" customHeight="1" spans="1:9">
      <c r="A7" s="9" t="s">
        <v>30</v>
      </c>
      <c r="B7" s="10">
        <f>LOOKUP(1,0/(A7=[1]到期信息原稿!A$2:A$126),[1]到期信息原稿!H$2:H$126)</f>
        <v>182</v>
      </c>
      <c r="C7" s="11" t="s">
        <v>17</v>
      </c>
      <c r="D7" s="12">
        <f>LOOKUP(1,0/(A7=[1]到期信息原稿!A6:A130),[1]到期信息原稿!D6:D130)</f>
        <v>45142</v>
      </c>
      <c r="E7" s="12">
        <f>LOOKUP(1,0/(A7=[1]到期信息原稿!A6:A130),[1]到期信息原稿!E6:E130)</f>
        <v>45324</v>
      </c>
      <c r="F7" s="13">
        <f>LOOKUP(1,0/(A7=[1]到期信息原稿!A6:A130),[1]到期信息原稿!Z6:Z130)</f>
        <v>5000000</v>
      </c>
      <c r="G7" s="11" t="s">
        <v>19</v>
      </c>
      <c r="H7" s="14" t="str">
        <f>LOOKUP(1,0/(A7=[1]到期信息原稿!A6:A130),[1]到期信息原稿!AF6:AF130)</f>
        <v>XAU/USD</v>
      </c>
      <c r="I7" s="17">
        <f>LOOKUP(1,0/(A7=[1]到期信息原稿!A6:A130),[1]到期信息原稿!AJ6:AJ130)</f>
        <v>0.032</v>
      </c>
    </row>
    <row r="8" s="1" customFormat="1" ht="33" customHeight="1" spans="1:9">
      <c r="A8" s="9" t="s">
        <v>31</v>
      </c>
      <c r="B8" s="10">
        <f>LOOKUP(1,0/(A8=[1]到期信息原稿!A$2:A$126),[1]到期信息原稿!H$2:H$126)</f>
        <v>182</v>
      </c>
      <c r="C8" s="11" t="s">
        <v>17</v>
      </c>
      <c r="D8" s="12">
        <f>LOOKUP(1,0/(A8=[1]到期信息原稿!A6:A131),[1]到期信息原稿!D6:D131)</f>
        <v>45142</v>
      </c>
      <c r="E8" s="12">
        <f>LOOKUP(1,0/(A8=[1]到期信息原稿!A6:A131),[1]到期信息原稿!E6:E131)</f>
        <v>45324</v>
      </c>
      <c r="F8" s="13">
        <f>LOOKUP(1,0/(A8=[1]到期信息原稿!A6:A131),[1]到期信息原稿!Z6:Z131)</f>
        <v>10000000</v>
      </c>
      <c r="G8" s="11" t="s">
        <v>19</v>
      </c>
      <c r="H8" s="14" t="str">
        <f>LOOKUP(1,0/(A8=[1]到期信息原稿!A6:A131),[1]到期信息原稿!AF6:AF131)</f>
        <v>XAU/USD</v>
      </c>
      <c r="I8" s="17">
        <f>LOOKUP(1,0/(A8=[1]到期信息原稿!A6:A131),[1]到期信息原稿!AJ6:AJ131)</f>
        <v>0.032</v>
      </c>
    </row>
    <row r="9" s="1" customFormat="1" ht="33" customHeight="1" spans="1:9">
      <c r="A9" s="9" t="s">
        <v>32</v>
      </c>
      <c r="B9" s="10">
        <f>LOOKUP(1,0/(A9=[1]到期信息原稿!A$2:A$126),[1]到期信息原稿!H$2:H$126)</f>
        <v>182</v>
      </c>
      <c r="C9" s="11" t="s">
        <v>17</v>
      </c>
      <c r="D9" s="12">
        <f>LOOKUP(1,0/(A9=[1]到期信息原稿!A8:A132),[1]到期信息原稿!D8:D132)</f>
        <v>45142</v>
      </c>
      <c r="E9" s="12">
        <f>LOOKUP(1,0/(A9=[1]到期信息原稿!A8:A132),[1]到期信息原稿!E8:E132)</f>
        <v>45324</v>
      </c>
      <c r="F9" s="13">
        <f>LOOKUP(1,0/(A9=[1]到期信息原稿!A8:A132),[1]到期信息原稿!Z8:Z132)</f>
        <v>5000000</v>
      </c>
      <c r="G9" s="11" t="s">
        <v>19</v>
      </c>
      <c r="H9" s="14" t="str">
        <f>LOOKUP(1,0/(A9=[1]到期信息原稿!A8:A132),[1]到期信息原稿!AF8:AF132)</f>
        <v>XAU/USD</v>
      </c>
      <c r="I9" s="17">
        <f>LOOKUP(1,0/(A9=[1]到期信息原稿!A8:A132),[1]到期信息原稿!AJ8:AJ132)</f>
        <v>0.032</v>
      </c>
    </row>
    <row r="10" s="1" customFormat="1" ht="33" customHeight="1" spans="1:9">
      <c r="A10" s="9" t="s">
        <v>33</v>
      </c>
      <c r="B10" s="10">
        <f>LOOKUP(1,0/(A10=[1]到期信息原稿!A$2:A$126),[1]到期信息原稿!H$2:H$126)</f>
        <v>182</v>
      </c>
      <c r="C10" s="11" t="s">
        <v>17</v>
      </c>
      <c r="D10" s="12">
        <f>LOOKUP(1,0/(A10=[1]到期信息原稿!A8:A133),[1]到期信息原稿!D8:D133)</f>
        <v>45142</v>
      </c>
      <c r="E10" s="12">
        <f>LOOKUP(1,0/(A10=[1]到期信息原稿!A8:A133),[1]到期信息原稿!E8:E133)</f>
        <v>45324</v>
      </c>
      <c r="F10" s="13">
        <f>LOOKUP(1,0/(A10=[1]到期信息原稿!A8:A133),[1]到期信息原稿!Z8:Z133)</f>
        <v>3000000</v>
      </c>
      <c r="G10" s="11" t="s">
        <v>19</v>
      </c>
      <c r="H10" s="14" t="str">
        <f>LOOKUP(1,0/(A10=[1]到期信息原稿!A8:A133),[1]到期信息原稿!AF8:AF133)</f>
        <v>XAU/USD</v>
      </c>
      <c r="I10" s="17">
        <f>LOOKUP(1,0/(A10=[1]到期信息原稿!A8:A133),[1]到期信息原稿!AJ8:AJ133)</f>
        <v>0.032</v>
      </c>
    </row>
    <row r="11" s="1" customFormat="1" ht="33" customHeight="1" spans="1:9">
      <c r="A11" s="9" t="s">
        <v>34</v>
      </c>
      <c r="B11" s="10">
        <f>LOOKUP(1,0/(A11=[1]到期信息原稿!A$2:A$126),[1]到期信息原稿!H$2:H$126)</f>
        <v>182</v>
      </c>
      <c r="C11" s="11" t="s">
        <v>17</v>
      </c>
      <c r="D11" s="12">
        <f>LOOKUP(1,0/(A11=[1]到期信息原稿!A10:A134),[1]到期信息原稿!D10:D134)</f>
        <v>45142</v>
      </c>
      <c r="E11" s="12">
        <f>LOOKUP(1,0/(A11=[1]到期信息原稿!A10:A134),[1]到期信息原稿!E10:E134)</f>
        <v>45324</v>
      </c>
      <c r="F11" s="13">
        <f>LOOKUP(1,0/(A11=[1]到期信息原稿!A10:A134),[1]到期信息原稿!Z10:Z134)</f>
        <v>36000000</v>
      </c>
      <c r="G11" s="11" t="s">
        <v>19</v>
      </c>
      <c r="H11" s="14" t="str">
        <f>LOOKUP(1,0/(A11=[1]到期信息原稿!A10:A134),[1]到期信息原稿!AF10:AF134)</f>
        <v>XAU/USD</v>
      </c>
      <c r="I11" s="17">
        <f>LOOKUP(1,0/(A11=[1]到期信息原稿!A10:A134),[1]到期信息原稿!AJ10:AJ134)</f>
        <v>0.032</v>
      </c>
    </row>
    <row r="12" s="1" customFormat="1" ht="33" customHeight="1" spans="1:9">
      <c r="A12" s="9" t="s">
        <v>35</v>
      </c>
      <c r="B12" s="10">
        <f>LOOKUP(1,0/(A12=[1]到期信息原稿!A$2:A$126),[1]到期信息原稿!H$2:H$126)</f>
        <v>49</v>
      </c>
      <c r="C12" s="11" t="s">
        <v>17</v>
      </c>
      <c r="D12" s="12">
        <f>LOOKUP(1,0/(A12=[1]到期信息原稿!A10:A135),[1]到期信息原稿!D10:D135)</f>
        <v>45275</v>
      </c>
      <c r="E12" s="12">
        <f>LOOKUP(1,0/(A12=[1]到期信息原稿!A10:A135),[1]到期信息原稿!E10:E135)</f>
        <v>45324</v>
      </c>
      <c r="F12" s="13">
        <f>LOOKUP(1,0/(A12=[1]到期信息原稿!A10:A135),[1]到期信息原稿!Z10:Z135)</f>
        <v>5500000</v>
      </c>
      <c r="G12" s="11" t="s">
        <v>19</v>
      </c>
      <c r="H12" s="14" t="str">
        <f>LOOKUP(1,0/(A12=[1]到期信息原稿!A10:A135),[1]到期信息原稿!AF10:AF135)</f>
        <v>XAU/USD</v>
      </c>
      <c r="I12" s="17">
        <f>LOOKUP(1,0/(A12=[1]到期信息原稿!A10:A135),[1]到期信息原稿!AJ10:AJ135)</f>
        <v>0.0243021222244056</v>
      </c>
    </row>
    <row r="13" customHeight="1" spans="1:9">
      <c r="A13" s="9" t="s">
        <v>36</v>
      </c>
      <c r="B13" s="10">
        <f>LOOKUP(1,0/(A13=[1]到期信息原稿!A$2:A$126),[1]到期信息原稿!H$2:H$126)</f>
        <v>49</v>
      </c>
      <c r="C13" s="11" t="s">
        <v>17</v>
      </c>
      <c r="D13" s="12">
        <f>LOOKUP(1,0/(A13=[1]到期信息原稿!A12:A136),[1]到期信息原稿!D12:D136)</f>
        <v>45275</v>
      </c>
      <c r="E13" s="12">
        <f>LOOKUP(1,0/(A13=[1]到期信息原稿!A12:A136),[1]到期信息原稿!E12:E136)</f>
        <v>45324</v>
      </c>
      <c r="F13" s="13">
        <f>LOOKUP(1,0/(A13=[1]到期信息原稿!A12:A136),[1]到期信息原稿!Z12:Z136)</f>
        <v>3000000</v>
      </c>
      <c r="G13" s="11" t="s">
        <v>19</v>
      </c>
      <c r="H13" s="14" t="str">
        <f>LOOKUP(1,0/(A13=[1]到期信息原稿!A12:A136),[1]到期信息原稿!AF12:AF136)</f>
        <v>XAU/USD</v>
      </c>
      <c r="I13" s="17">
        <f>LOOKUP(1,0/(A13=[1]到期信息原稿!A12:A136),[1]到期信息原稿!AJ12:AJ136)</f>
        <v>0.0243021222244056</v>
      </c>
    </row>
    <row r="14" customHeight="1" spans="1:9">
      <c r="A14" s="9" t="s">
        <v>37</v>
      </c>
      <c r="B14" s="10">
        <f>LOOKUP(1,0/(A14=[1]到期信息原稿!A$2:A$126),[1]到期信息原稿!H$2:H$126)</f>
        <v>49</v>
      </c>
      <c r="C14" s="11" t="s">
        <v>17</v>
      </c>
      <c r="D14" s="12">
        <f>LOOKUP(1,0/(A14=[1]到期信息原稿!A12:A137),[1]到期信息原稿!D12:D137)</f>
        <v>45275</v>
      </c>
      <c r="E14" s="12">
        <f>LOOKUP(1,0/(A14=[1]到期信息原稿!A12:A137),[1]到期信息原稿!E12:E137)</f>
        <v>45324</v>
      </c>
      <c r="F14" s="13">
        <f>LOOKUP(1,0/(A14=[1]到期信息原稿!A12:A137),[1]到期信息原稿!Z12:Z137)</f>
        <v>2000000</v>
      </c>
      <c r="G14" s="11" t="s">
        <v>19</v>
      </c>
      <c r="H14" s="14" t="str">
        <f>LOOKUP(1,0/(A14=[1]到期信息原稿!A12:A137),[1]到期信息原稿!AF12:AF137)</f>
        <v>XAU/USD</v>
      </c>
      <c r="I14" s="17">
        <f>LOOKUP(1,0/(A14=[1]到期信息原稿!A12:A137),[1]到期信息原稿!AJ12:AJ137)</f>
        <v>0.0243021222244056</v>
      </c>
    </row>
    <row r="15" customHeight="1" spans="1:9">
      <c r="A15" s="9" t="s">
        <v>38</v>
      </c>
      <c r="B15" s="10">
        <f>LOOKUP(1,0/(A15=[1]到期信息原稿!A$2:A$126),[1]到期信息原稿!H$2:H$126)</f>
        <v>49</v>
      </c>
      <c r="C15" s="11" t="s">
        <v>17</v>
      </c>
      <c r="D15" s="12">
        <f>LOOKUP(1,0/(A15=[1]到期信息原稿!A14:A138),[1]到期信息原稿!D14:D138)</f>
        <v>45275</v>
      </c>
      <c r="E15" s="12">
        <f>LOOKUP(1,0/(A15=[1]到期信息原稿!A14:A138),[1]到期信息原稿!E14:E138)</f>
        <v>45324</v>
      </c>
      <c r="F15" s="13">
        <f>LOOKUP(1,0/(A15=[1]到期信息原稿!A14:A138),[1]到期信息原稿!Z14:Z138)</f>
        <v>49000000</v>
      </c>
      <c r="G15" s="11" t="s">
        <v>19</v>
      </c>
      <c r="H15" s="14" t="str">
        <f>LOOKUP(1,0/(A15=[1]到期信息原稿!A14:A138),[1]到期信息原稿!AF14:AF138)</f>
        <v>XAU/USD</v>
      </c>
      <c r="I15" s="17">
        <f>LOOKUP(1,0/(A15=[1]到期信息原稿!A14:A138),[1]到期信息原稿!AJ14:AJ138)</f>
        <v>0.0243021222244056</v>
      </c>
    </row>
    <row r="16" customHeight="1" spans="1:9">
      <c r="A16" s="9" t="s">
        <v>39</v>
      </c>
      <c r="B16" s="10">
        <f>LOOKUP(1,0/(A16=[1]到期信息原稿!A$2:A$126),[1]到期信息原稿!H$2:H$126)</f>
        <v>49</v>
      </c>
      <c r="C16" s="11" t="s">
        <v>17</v>
      </c>
      <c r="D16" s="12">
        <f>LOOKUP(1,0/(A16=[1]到期信息原稿!A14:A139),[1]到期信息原稿!D14:D139)</f>
        <v>45275</v>
      </c>
      <c r="E16" s="12">
        <f>LOOKUP(1,0/(A16=[1]到期信息原稿!A14:A139),[1]到期信息原稿!E14:E139)</f>
        <v>45324</v>
      </c>
      <c r="F16" s="13">
        <f>LOOKUP(1,0/(A16=[1]到期信息原稿!A14:A139),[1]到期信息原稿!Z14:Z139)</f>
        <v>5000000</v>
      </c>
      <c r="G16" s="11" t="s">
        <v>19</v>
      </c>
      <c r="H16" s="14" t="str">
        <f>LOOKUP(1,0/(A16=[1]到期信息原稿!A14:A139),[1]到期信息原稿!AF14:AF139)</f>
        <v>XAU/USD</v>
      </c>
      <c r="I16" s="17">
        <f>LOOKUP(1,0/(A16=[1]到期信息原稿!A14:A139),[1]到期信息原稿!AJ14:AJ139)</f>
        <v>0.0243021222244056</v>
      </c>
    </row>
    <row r="17" customHeight="1" spans="1:9">
      <c r="A17" s="9" t="s">
        <v>40</v>
      </c>
      <c r="B17" s="10">
        <f>LOOKUP(1,0/(A17=[1]到期信息原稿!A$2:A$126),[1]到期信息原稿!H$2:H$126)</f>
        <v>49</v>
      </c>
      <c r="C17" s="11" t="s">
        <v>17</v>
      </c>
      <c r="D17" s="12">
        <f>LOOKUP(1,0/(A17=[1]到期信息原稿!A16:A140),[1]到期信息原稿!D16:D140)</f>
        <v>45275</v>
      </c>
      <c r="E17" s="12">
        <f>LOOKUP(1,0/(A17=[1]到期信息原稿!A16:A140),[1]到期信息原稿!E16:E140)</f>
        <v>45324</v>
      </c>
      <c r="F17" s="13">
        <f>LOOKUP(1,0/(A17=[1]到期信息原稿!A16:A140),[1]到期信息原稿!Z16:Z140)</f>
        <v>7000000</v>
      </c>
      <c r="G17" s="11" t="s">
        <v>19</v>
      </c>
      <c r="H17" s="14" t="str">
        <f>LOOKUP(1,0/(A17=[1]到期信息原稿!A16:A140),[1]到期信息原稿!AF16:AF140)</f>
        <v>XAU/USD</v>
      </c>
      <c r="I17" s="17">
        <f>LOOKUP(1,0/(A17=[1]到期信息原稿!A16:A140),[1]到期信息原稿!AJ16:AJ140)</f>
        <v>0.0243021222244056</v>
      </c>
    </row>
    <row r="18" customHeight="1" spans="1:9">
      <c r="A18" s="9" t="s">
        <v>41</v>
      </c>
      <c r="B18" s="10">
        <f>LOOKUP(1,0/(A18=[1]到期信息原稿!A$2:A$126),[1]到期信息原稿!H$2:H$126)</f>
        <v>41</v>
      </c>
      <c r="C18" s="11" t="s">
        <v>17</v>
      </c>
      <c r="D18" s="12">
        <f>LOOKUP(1,0/(A18=[1]到期信息原稿!A16:A141),[1]到期信息原稿!D16:D141)</f>
        <v>45282</v>
      </c>
      <c r="E18" s="12">
        <f>LOOKUP(1,0/(A18=[1]到期信息原稿!A16:A141),[1]到期信息原稿!E16:E141)</f>
        <v>45323</v>
      </c>
      <c r="F18" s="13">
        <f>LOOKUP(1,0/(A18=[1]到期信息原稿!A16:A141),[1]到期信息原稿!Z16:Z141)</f>
        <v>10000000</v>
      </c>
      <c r="G18" s="11" t="s">
        <v>19</v>
      </c>
      <c r="H18" s="14" t="str">
        <f>LOOKUP(1,0/(A18=[1]到期信息原稿!A16:A141),[1]到期信息原稿!AF16:AF141)</f>
        <v>XAU/USD</v>
      </c>
      <c r="I18" s="17">
        <f>LOOKUP(1,0/(A18=[1]到期信息原稿!A16:A141),[1]到期信息原稿!AJ16:AJ141)</f>
        <v>0.0241358970228594</v>
      </c>
    </row>
    <row r="19" customHeight="1" spans="1:9">
      <c r="A19" s="9" t="s">
        <v>42</v>
      </c>
      <c r="B19" s="10">
        <f>LOOKUP(1,0/(A19=[1]到期信息原稿!A$2:A$126),[1]到期信息原稿!H$2:H$126)</f>
        <v>41</v>
      </c>
      <c r="C19" s="11" t="s">
        <v>17</v>
      </c>
      <c r="D19" s="12">
        <f>LOOKUP(1,0/(A19=[1]到期信息原稿!A18:A142),[1]到期信息原稿!D18:D142)</f>
        <v>45282</v>
      </c>
      <c r="E19" s="12">
        <f>LOOKUP(1,0/(A19=[1]到期信息原稿!A18:A142),[1]到期信息原稿!E18:E142)</f>
        <v>45323</v>
      </c>
      <c r="F19" s="13">
        <f>LOOKUP(1,0/(A19=[1]到期信息原稿!A18:A142),[1]到期信息原稿!Z18:Z142)</f>
        <v>25000000</v>
      </c>
      <c r="G19" s="11" t="s">
        <v>19</v>
      </c>
      <c r="H19" s="14" t="str">
        <f>LOOKUP(1,0/(A19=[1]到期信息原稿!A18:A142),[1]到期信息原稿!AF18:AF142)</f>
        <v>XAU/USD</v>
      </c>
      <c r="I19" s="17">
        <f>LOOKUP(1,0/(A19=[1]到期信息原稿!A18:A142),[1]到期信息原稿!AJ18:AJ142)</f>
        <v>0.0241358970228594</v>
      </c>
    </row>
    <row r="20" customHeight="1" spans="1:9">
      <c r="A20" s="9" t="s">
        <v>43</v>
      </c>
      <c r="B20" s="10">
        <f>LOOKUP(1,0/(A20=[1]到期信息原稿!A$2:A$126),[1]到期信息原稿!H$2:H$126)</f>
        <v>41</v>
      </c>
      <c r="C20" s="11" t="s">
        <v>17</v>
      </c>
      <c r="D20" s="12">
        <f>LOOKUP(1,0/(A20=[1]到期信息原稿!A18:A143),[1]到期信息原稿!D18:D143)</f>
        <v>45282</v>
      </c>
      <c r="E20" s="12">
        <f>LOOKUP(1,0/(A20=[1]到期信息原稿!A18:A143),[1]到期信息原稿!E18:E143)</f>
        <v>45323</v>
      </c>
      <c r="F20" s="13">
        <f>LOOKUP(1,0/(A20=[1]到期信息原稿!A18:A143),[1]到期信息原稿!Z18:Z143)</f>
        <v>2000000</v>
      </c>
      <c r="G20" s="11" t="s">
        <v>19</v>
      </c>
      <c r="H20" s="14" t="str">
        <f>LOOKUP(1,0/(A20=[1]到期信息原稿!A18:A143),[1]到期信息原稿!AF18:AF143)</f>
        <v>XAU/USD</v>
      </c>
      <c r="I20" s="17">
        <f>LOOKUP(1,0/(A20=[1]到期信息原稿!A18:A143),[1]到期信息原稿!AJ18:AJ143)</f>
        <v>0.0241358970228594</v>
      </c>
    </row>
    <row r="21" customHeight="1" spans="1:9">
      <c r="A21" s="9" t="s">
        <v>44</v>
      </c>
      <c r="B21" s="10">
        <f>LOOKUP(1,0/(A21=[1]到期信息原稿!A$2:A$126),[1]到期信息原稿!H$2:H$126)</f>
        <v>41</v>
      </c>
      <c r="C21" s="11" t="s">
        <v>17</v>
      </c>
      <c r="D21" s="12">
        <f>LOOKUP(1,0/(A21=[1]到期信息原稿!A20:A144),[1]到期信息原稿!D20:D144)</f>
        <v>45282</v>
      </c>
      <c r="E21" s="12">
        <f>LOOKUP(1,0/(A21=[1]到期信息原稿!A20:A144),[1]到期信息原稿!E20:E144)</f>
        <v>45323</v>
      </c>
      <c r="F21" s="13">
        <f>LOOKUP(1,0/(A21=[1]到期信息原稿!A20:A144),[1]到期信息原稿!Z20:Z144)</f>
        <v>8000000</v>
      </c>
      <c r="G21" s="11" t="s">
        <v>19</v>
      </c>
      <c r="H21" s="14" t="str">
        <f>LOOKUP(1,0/(A21=[1]到期信息原稿!A20:A144),[1]到期信息原稿!AF20:AF144)</f>
        <v>XAU/USD</v>
      </c>
      <c r="I21" s="17">
        <f>LOOKUP(1,0/(A21=[1]到期信息原稿!A20:A144),[1]到期信息原稿!AJ20:AJ144)</f>
        <v>0.0241358970228594</v>
      </c>
    </row>
    <row r="22" customHeight="1" spans="1:9">
      <c r="A22" s="9" t="s">
        <v>45</v>
      </c>
      <c r="B22" s="10">
        <f>LOOKUP(1,0/(A22=[1]到期信息原稿!A$2:A$126),[1]到期信息原稿!H$2:H$126)</f>
        <v>41</v>
      </c>
      <c r="C22" s="11" t="s">
        <v>17</v>
      </c>
      <c r="D22" s="12">
        <f>LOOKUP(1,0/(A22=[1]到期信息原稿!A20:A145),[1]到期信息原稿!D20:D145)</f>
        <v>45282</v>
      </c>
      <c r="E22" s="12">
        <f>LOOKUP(1,0/(A22=[1]到期信息原稿!A20:A145),[1]到期信息原稿!E20:E145)</f>
        <v>45323</v>
      </c>
      <c r="F22" s="13">
        <f>LOOKUP(1,0/(A22=[1]到期信息原稿!A20:A145),[1]到期信息原稿!Z20:Z145)</f>
        <v>50000000</v>
      </c>
      <c r="G22" s="11" t="s">
        <v>19</v>
      </c>
      <c r="H22" s="14" t="str">
        <f>LOOKUP(1,0/(A22=[1]到期信息原稿!A20:A145),[1]到期信息原稿!AF20:AF145)</f>
        <v>XAU/USD</v>
      </c>
      <c r="I22" s="17">
        <f>LOOKUP(1,0/(A22=[1]到期信息原稿!A20:A145),[1]到期信息原稿!AJ20:AJ145)</f>
        <v>0.0241358970228594</v>
      </c>
    </row>
    <row r="23" customHeight="1" spans="1:9">
      <c r="A23" s="9" t="s">
        <v>46</v>
      </c>
      <c r="B23" s="10">
        <f>LOOKUP(1,0/(A23=[1]到期信息原稿!A$2:A$126),[1]到期信息原稿!H$2:H$126)</f>
        <v>41</v>
      </c>
      <c r="C23" s="11" t="s">
        <v>17</v>
      </c>
      <c r="D23" s="12">
        <f>LOOKUP(1,0/(A23=[1]到期信息原稿!A22:A146),[1]到期信息原稿!D22:D146)</f>
        <v>45282</v>
      </c>
      <c r="E23" s="12">
        <f>LOOKUP(1,0/(A23=[1]到期信息原稿!A22:A146),[1]到期信息原稿!E22:E146)</f>
        <v>45323</v>
      </c>
      <c r="F23" s="13">
        <f>LOOKUP(1,0/(A23=[1]到期信息原稿!A22:A146),[1]到期信息原稿!Z22:Z146)</f>
        <v>20000000</v>
      </c>
      <c r="G23" s="11" t="s">
        <v>19</v>
      </c>
      <c r="H23" s="14" t="str">
        <f>LOOKUP(1,0/(A23=[1]到期信息原稿!A22:A146),[1]到期信息原稿!AF22:AF146)</f>
        <v>XAU/USD</v>
      </c>
      <c r="I23" s="17">
        <f>LOOKUP(1,0/(A23=[1]到期信息原稿!A22:A146),[1]到期信息原稿!AJ22:AJ146)</f>
        <v>0.0241358970228594</v>
      </c>
    </row>
  </sheetData>
  <mergeCells count="1">
    <mergeCell ref="A1:I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2024-02-23T09:55:09Z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770BC33727644B2E8C5A922BB3243F8F</vt:lpwstr>
  </property>
</Properties>
</file>