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30"/>
  </bookViews>
  <sheets>
    <sheet name="发行报告" sheetId="1" r:id="rId1"/>
    <sheet name="到期报告" sheetId="2" r:id="rId2"/>
  </sheets>
  <externalReferences>
    <externalReference r:id="rId3"/>
  </externalReferences>
  <definedNames>
    <definedName name="_xlnm._FilterDatabase" localSheetId="1" hidden="1">到期报告!$A$2:$I$2</definedName>
    <definedName name="_xlnm._FilterDatabase" localSheetId="0" hidden="1">发行报告!$A$2:$N$2</definedName>
  </definedNames>
  <calcPr calcId="144525"/>
</workbook>
</file>

<file path=xl/sharedStrings.xml><?xml version="1.0" encoding="utf-8"?>
<sst xmlns="http://schemas.openxmlformats.org/spreadsheetml/2006/main" count="207" uniqueCount="83">
  <si>
    <t>厦门银行对公结构性存款产品发行报告</t>
  </si>
  <si>
    <t>编号</t>
  </si>
  <si>
    <t>起点/递增</t>
  </si>
  <si>
    <t>存续期限</t>
  </si>
  <si>
    <t>风险等级</t>
  </si>
  <si>
    <t>募集起始日</t>
  </si>
  <si>
    <t>募集到期日</t>
  </si>
  <si>
    <t>冷静期
（不少于）</t>
  </si>
  <si>
    <t>成立日</t>
  </si>
  <si>
    <t>到期日</t>
  </si>
  <si>
    <t>计划募集规模
（万元）</t>
  </si>
  <si>
    <t>产品类型</t>
  </si>
  <si>
    <t>挂钩标的</t>
  </si>
  <si>
    <t>参考最低年化收益率</t>
  </si>
  <si>
    <t>参考最高年化收益率</t>
  </si>
  <si>
    <t>CK2302402</t>
  </si>
  <si>
    <t>100万/10万</t>
  </si>
  <si>
    <t>低风险</t>
  </si>
  <si>
    <t>24小时</t>
  </si>
  <si>
    <t>保本浮动收益型</t>
  </si>
  <si>
    <t>CK2302403</t>
  </si>
  <si>
    <t>100万/12万</t>
  </si>
  <si>
    <t>CK2302404</t>
  </si>
  <si>
    <t>100万/13万</t>
  </si>
  <si>
    <t>CK2302405</t>
  </si>
  <si>
    <t>100万/14万</t>
  </si>
  <si>
    <t>厦门银行对公结构性存款产品到期报告</t>
  </si>
  <si>
    <t>金额（元）</t>
  </si>
  <si>
    <t>实际年化收益率</t>
  </si>
  <si>
    <t>CK2302101-1</t>
  </si>
  <si>
    <t>CK2302101-3</t>
  </si>
  <si>
    <t>CK2302101-4</t>
  </si>
  <si>
    <t>CK2302101</t>
  </si>
  <si>
    <t>CK2302235</t>
  </si>
  <si>
    <t>CK2302237</t>
  </si>
  <si>
    <t>CK2302224</t>
  </si>
  <si>
    <t>CK2302224-3</t>
  </si>
  <si>
    <t>CK2302224-4</t>
  </si>
  <si>
    <t>CK2302224-5</t>
  </si>
  <si>
    <t>CK2302224-6</t>
  </si>
  <si>
    <t>CK2302224-7</t>
  </si>
  <si>
    <t>CK2302224-8</t>
  </si>
  <si>
    <t>CK2302224-9</t>
  </si>
  <si>
    <t>CK2302224-11</t>
  </si>
  <si>
    <t>CK2302224-12</t>
  </si>
  <si>
    <t>CK2302224-13</t>
  </si>
  <si>
    <t>CK2302224-15</t>
  </si>
  <si>
    <t>CK2302224-16</t>
  </si>
  <si>
    <t>CK2302224-17</t>
  </si>
  <si>
    <t>CK2302224-18</t>
  </si>
  <si>
    <t>CK2302241</t>
  </si>
  <si>
    <t>CK2302252</t>
  </si>
  <si>
    <t>CK2302254</t>
  </si>
  <si>
    <t>CK2302254-1</t>
  </si>
  <si>
    <t>CK2302254-3</t>
  </si>
  <si>
    <t>CK2302254-4</t>
  </si>
  <si>
    <t>CK2302254-5</t>
  </si>
  <si>
    <t>CK2302266</t>
  </si>
  <si>
    <t>CK2302266-5</t>
  </si>
  <si>
    <t>CK2302266-6</t>
  </si>
  <si>
    <t>CK2302271</t>
  </si>
  <si>
    <t>CK2302280</t>
  </si>
  <si>
    <t>CK2302303</t>
  </si>
  <si>
    <t>CK2302323</t>
  </si>
  <si>
    <t>CK2302327</t>
  </si>
  <si>
    <t>CK2302327-1</t>
  </si>
  <si>
    <t>CK2302340</t>
  </si>
  <si>
    <t>CK2302350</t>
  </si>
  <si>
    <t>CK2302345</t>
  </si>
  <si>
    <t>CK2302345-1</t>
  </si>
  <si>
    <t>CK2302345-3</t>
  </si>
  <si>
    <t>CK2302345-4</t>
  </si>
  <si>
    <t>CK2302345-5</t>
  </si>
  <si>
    <t>CK2302345-6</t>
  </si>
  <si>
    <t>CK2302345-7</t>
  </si>
  <si>
    <t>CK2302345-8</t>
  </si>
  <si>
    <t>CK2302345-9</t>
  </si>
  <si>
    <t>CK2302345-10</t>
  </si>
  <si>
    <t>CK2302345-11</t>
  </si>
  <si>
    <t>CK2302345-12</t>
  </si>
  <si>
    <t>CK2302345-13</t>
  </si>
  <si>
    <t>CK2302345-14</t>
  </si>
  <si>
    <t>CK2302351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</si>
</sst>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00%"/>
    <numFmt numFmtId="178" formatCode="#,##0.00_ "/>
  </numFmts>
  <fonts count="26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b/>
      <sz val="12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name val="微软雅黑"/>
      <charset val="0"/>
    </font>
    <font>
      <b/>
      <sz val="10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3" borderId="16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>
      <alignment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178" fontId="1" fillId="0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7" fontId="4" fillId="0" borderId="7" xfId="0" applyNumberFormat="1" applyFont="1" applyFill="1" applyBorder="1" applyAlignment="1">
      <alignment horizontal="center" vertical="center" wrapText="1"/>
    </xf>
    <xf numFmtId="177" fontId="1" fillId="0" borderId="8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1" fillId="0" borderId="0" xfId="0" applyFont="1">
      <alignment vertical="center"/>
    </xf>
    <xf numFmtId="14" fontId="6" fillId="0" borderId="5" xfId="0" applyNumberFormat="1" applyFont="1" applyFill="1" applyBorder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176" fontId="1" fillId="0" borderId="9" xfId="0" applyNumberFormat="1" applyFont="1" applyFill="1" applyBorder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center" vertical="center"/>
    </xf>
    <xf numFmtId="178" fontId="6" fillId="0" borderId="5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/>
    </xf>
    <xf numFmtId="178" fontId="6" fillId="0" borderId="5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178" fontId="1" fillId="0" borderId="9" xfId="0" applyNumberFormat="1" applyFont="1" applyFill="1" applyBorder="1" applyAlignment="1">
      <alignment horizontal="center" vertical="center" wrapText="1"/>
    </xf>
    <xf numFmtId="177" fontId="1" fillId="0" borderId="9" xfId="0" applyNumberFormat="1" applyFont="1" applyFill="1" applyBorder="1" applyAlignment="1">
      <alignment horizontal="center" vertical="center" wrapText="1"/>
    </xf>
    <xf numFmtId="177" fontId="1" fillId="0" borderId="1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" name="图片 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" name="图片 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" name="图片 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" name="图片 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" name="图片 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" name="图片 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" name="图片 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" name="图片 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" name="图片 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" name="图片 1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" name="图片 1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" name="图片 1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" name="图片 1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" name="图片 1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" name="图片 1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" name="图片 1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" name="图片 1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" name="图片 1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" name="图片 1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" name="图片 2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2" name="图片 2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3" name="图片 2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4" name="图片 2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5" name="图片 2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6" name="图片 2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7" name="图片 2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8" name="图片 2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9" name="图片 2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0" name="图片 2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1" name="图片 3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2" name="图片 3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3" name="图片 3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4" name="图片 3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5" name="图片 3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6" name="图片 3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7" name="图片 3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8" name="图片 3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9" name="图片 3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0" name="图片 3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1" name="图片 4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2" name="图片 4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3" name="图片 4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4" name="图片 4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5" name="图片 4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6" name="图片 4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7" name="图片 46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8" name="图片 47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9" name="图片 48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0" name="图片 49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1" name="图片 50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2" name="图片 51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3" name="图片 52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4" name="图片 53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5" name="图片 54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6" name="图片 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7" name="图片 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8" name="图片 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9" name="图片 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0" name="图片 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1" name="图片 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2" name="图片 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3" name="图片 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4" name="图片 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5" name="图片 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6" name="图片 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7" name="图片 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8" name="图片 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9" name="图片 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0" name="图片 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1" name="图片 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2" name="图片 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3" name="图片 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4" name="图片 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5" name="图片 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6" name="图片 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7" name="图片 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8" name="图片 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9" name="图片 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0" name="图片 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1" name="图片 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2" name="图片 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3" name="图片 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4" name="图片 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5" name="图片 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6" name="图片 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7" name="图片 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8" name="图片 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9" name="图片 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0" name="图片 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1" name="图片 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2" name="图片 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3" name="图片 9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4" name="图片 9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5" name="图片 9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6" name="图片 9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7" name="图片 9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8" name="图片 9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9" name="图片 9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0" name="图片 9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1" name="图片 10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2" name="图片 10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3" name="图片 10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4" name="图片 10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5" name="图片 10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6" name="图片 10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7" name="图片 10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8" name="图片 10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9" name="图片 10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0" name="图片 10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1" name="图片 11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2" name="图片 11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3" name="图片 11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4" name="图片 11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5" name="图片 11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6" name="图片 11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7" name="图片 11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8" name="图片 11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9" name="图片 11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0" name="图片 11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1" name="图片 12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2" name="图片 12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3" name="图片 12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4" name="图片 12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5" name="图片 12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6" name="图片 12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7" name="图片 12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8" name="图片 12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9" name="图片 12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0" name="图片 12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1" name="图片 13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2" name="图片 13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3" name="图片 13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4" name="图片 13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5" name="图片 13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6" name="图片 13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7" name="图片 13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8" name="图片 13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9" name="图片 13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0" name="图片 13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1" name="图片 14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2" name="图片 14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3" name="图片 14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4" name="图片 14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5" name="图片 14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6" name="图片 14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7" name="图片 14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8" name="图片 14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9" name="图片 14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0" name="图片 14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1" name="图片 15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2" name="图片 15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3" name="图片 15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4" name="图片 15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5" name="图片 15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6" name="图片 1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7" name="图片 1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8" name="图片 1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9" name="图片 1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0" name="图片 1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1" name="图片 1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2" name="图片 1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3" name="图片 1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4" name="图片 1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5" name="图片 1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6" name="图片 1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7" name="图片 1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8" name="图片 1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9" name="图片 1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0" name="图片 1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1" name="图片 1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2" name="图片 1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3" name="图片 1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4" name="图片 1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5" name="图片 1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6" name="图片 1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7" name="图片 1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8" name="图片 1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9" name="图片 1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0" name="图片 1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1" name="图片 1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2" name="图片 1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3" name="图片 1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4" name="图片 1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5" name="图片 1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6" name="图片 1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7" name="图片 1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8" name="图片 1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9" name="图片 1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0" name="图片 1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1" name="图片 1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2" name="图片 1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3" name="图片 19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4" name="图片 19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5" name="图片 19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6" name="图片 19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7" name="图片 19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8" name="图片 19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9" name="图片 19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0" name="图片 19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1" name="图片 20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2" name="图片 20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3" name="图片 20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4" name="图片 20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5" name="图片 20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6" name="图片 20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7" name="图片 20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8" name="图片 20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9" name="图片 20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0" name="图片 20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" name="图片 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" name="图片 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" name="图片 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" name="图片 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" name="图片 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" name="图片 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" name="图片 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" name="图片 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" name="图片 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" name="图片 1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" name="图片 1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" name="图片 1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" name="图片 1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" name="图片 1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" name="图片 1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7" name="图片 1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8" name="图片 1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9" name="图片 1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0" name="图片 1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1" name="图片 2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2" name="图片 2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3" name="图片 2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4" name="图片 2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5" name="图片 2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6" name="图片 25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7" name="图片 26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8" name="图片 27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29" name="图片 28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0" name="图片 29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1" name="图片 30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2" name="图片 31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3" name="图片 32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4" name="图片 33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5" name="图片 34" descr="White"/>
        <xdr:cNvPicPr/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6" name="图片 35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7" name="图片 36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8" name="图片 37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39" name="图片 38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0" name="图片 39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1" name="图片 40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2" name="图片 41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3" name="图片 42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4" name="图片 43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5" name="图片 44" descr="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6" name="图片 4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7" name="图片 4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8" name="图片 4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49" name="图片 4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0" name="图片 4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1" name="图片 5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2" name="图片 5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3" name="图片 5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4" name="图片 5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5" name="图片 5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6" name="图片 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7" name="图片 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8" name="图片 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59" name="图片 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0" name="图片 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1" name="图片 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2" name="图片 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3" name="图片 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4" name="图片 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5" name="图片 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6" name="图片 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7" name="图片 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8" name="图片 6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69" name="图片 6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0" name="图片 6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1" name="图片 7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2" name="图片 7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3" name="图片 7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4" name="图片 7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5" name="图片 7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6" name="图片 7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7" name="图片 7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8" name="图片 7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79" name="图片 7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0" name="图片 7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1" name="图片 8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2" name="图片 8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3" name="图片 8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4" name="图片 8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5" name="图片 8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6" name="图片 8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7" name="图片 8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8" name="图片 8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89" name="图片 8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0" name="图片 8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1" name="图片 9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2" name="图片 9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3" name="图片 9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4" name="图片 9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5" name="图片 9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6" name="图片 9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7" name="图片 9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8" name="图片 9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99" name="图片 9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0" name="图片 9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1" name="图片 10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2" name="图片 10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3" name="图片 10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4" name="图片 10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5" name="图片 10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6" name="图片 10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7" name="图片 10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8" name="图片 10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09" name="图片 10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0" name="图片 10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1" name="图片 11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2" name="图片 11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3" name="图片 11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4" name="图片 11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5" name="图片 11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6" name="图片 11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7" name="图片 11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8" name="图片 11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19" name="图片 11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0" name="图片 11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1" name="图片 12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2" name="图片 12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3" name="图片 12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4" name="图片 12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5" name="图片 12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6" name="图片 12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7" name="图片 12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8" name="图片 12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29" name="图片 12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0" name="图片 12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1" name="图片 13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2" name="图片 13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3" name="图片 13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4" name="图片 13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5" name="图片 13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6" name="图片 13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7" name="图片 13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8" name="图片 13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39" name="图片 13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0" name="图片 13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1" name="图片 14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2" name="图片 14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3" name="图片 14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4" name="图片 14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5" name="图片 14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6" name="图片 14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7" name="图片 14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8" name="图片 14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49" name="图片 14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0" name="图片 14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1" name="图片 15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2" name="图片 15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3" name="图片 15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4" name="图片 15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5" name="图片 15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6" name="图片 15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7" name="图片 15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8" name="图片 157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59" name="图片 158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0" name="图片 159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1" name="图片 160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2" name="图片 161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3" name="图片 162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4" name="图片 163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5" name="图片 164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6" name="图片 165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</xdr:colOff>
      <xdr:row>0</xdr:row>
      <xdr:rowOff>12700</xdr:rowOff>
    </xdr:from>
    <xdr:to>
      <xdr:col>0</xdr:col>
      <xdr:colOff>25400</xdr:colOff>
      <xdr:row>0</xdr:row>
      <xdr:rowOff>25400</xdr:rowOff>
    </xdr:to>
    <xdr:pic>
      <xdr:nvPicPr>
        <xdr:cNvPr id="167" name="图片 166" descr="White"/>
        <xdr:cNvPicPr/>
      </xdr:nvPicPr>
      <xdr:blipFill>
        <a:blip r:embed="rId2"/>
        <a:stretch>
          <a:fillRect/>
        </a:stretch>
      </xdr:blipFill>
      <xdr:spPr>
        <a:xfrm>
          <a:off x="12700" y="12700"/>
          <a:ext cx="12700" cy="12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53-&#19978;&#25346;&#23448;&#32593;\&#21457;&#24067;&#21450;&#21040;&#26399;\2023&#21414;&#38376;&#38134;&#34892;&#23545;&#20844;&#32467;&#26500;&#24615;&#23384;&#27454;&#21457;&#34892;&#21450;&#21040;&#26399;&#20449;&#24687;\&#20449;&#24687;&#25259;&#38706;&#27169;&#26495;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在售信息发布原稿"/>
      <sheetName val="发行报告"/>
      <sheetName val="到期信息原稿"/>
      <sheetName val="到期报告"/>
      <sheetName val="Sheet1"/>
    </sheetNames>
    <sheetDataSet>
      <sheetData sheetId="0">
        <row r="2">
          <cell r="A2" t="str">
            <v>CK2302402</v>
          </cell>
        </row>
        <row r="2">
          <cell r="D2">
            <v>45206</v>
          </cell>
          <cell r="E2">
            <v>45206</v>
          </cell>
          <cell r="F2">
            <v>45208</v>
          </cell>
          <cell r="G2">
            <v>45289</v>
          </cell>
        </row>
        <row r="2">
          <cell r="J2">
            <v>81</v>
          </cell>
          <cell r="K2">
            <v>6100</v>
          </cell>
        </row>
        <row r="2">
          <cell r="O2">
            <v>0.01485</v>
          </cell>
        </row>
        <row r="2">
          <cell r="T2">
            <v>0.028</v>
          </cell>
        </row>
        <row r="2">
          <cell r="AA2" t="str">
            <v>XAU/USD</v>
          </cell>
        </row>
        <row r="3">
          <cell r="A3" t="str">
            <v>CK2302403</v>
          </cell>
        </row>
        <row r="3">
          <cell r="D3">
            <v>45209</v>
          </cell>
          <cell r="E3">
            <v>45209</v>
          </cell>
          <cell r="F3">
            <v>45211</v>
          </cell>
          <cell r="G3">
            <v>45243</v>
          </cell>
        </row>
        <row r="3">
          <cell r="J3">
            <v>32</v>
          </cell>
          <cell r="K3">
            <v>5000</v>
          </cell>
        </row>
        <row r="3">
          <cell r="O3">
            <v>0.01485</v>
          </cell>
        </row>
        <row r="3">
          <cell r="T3">
            <v>0.027</v>
          </cell>
        </row>
        <row r="3">
          <cell r="AA3" t="str">
            <v>XAU/USD</v>
          </cell>
        </row>
        <row r="4">
          <cell r="A4" t="str">
            <v>CK2302404</v>
          </cell>
        </row>
        <row r="4">
          <cell r="D4">
            <v>45211</v>
          </cell>
          <cell r="E4">
            <v>45211</v>
          </cell>
          <cell r="F4">
            <v>45215</v>
          </cell>
          <cell r="G4">
            <v>45251</v>
          </cell>
        </row>
        <row r="4">
          <cell r="J4">
            <v>36</v>
          </cell>
          <cell r="K4">
            <v>25000</v>
          </cell>
        </row>
        <row r="4">
          <cell r="O4">
            <v>0.01485</v>
          </cell>
        </row>
        <row r="4">
          <cell r="T4">
            <v>0.028</v>
          </cell>
        </row>
        <row r="4">
          <cell r="AA4" t="str">
            <v>XAU/USD</v>
          </cell>
        </row>
        <row r="5">
          <cell r="A5" t="str">
            <v>CK2302405</v>
          </cell>
        </row>
        <row r="5">
          <cell r="D5">
            <v>45211</v>
          </cell>
          <cell r="E5">
            <v>45214</v>
          </cell>
          <cell r="F5">
            <v>45216</v>
          </cell>
          <cell r="G5">
            <v>45286</v>
          </cell>
        </row>
        <row r="5">
          <cell r="J5">
            <v>70</v>
          </cell>
          <cell r="K5">
            <v>25000</v>
          </cell>
        </row>
        <row r="5">
          <cell r="O5">
            <v>0.01485</v>
          </cell>
        </row>
        <row r="5">
          <cell r="T5">
            <v>0.028</v>
          </cell>
        </row>
        <row r="5">
          <cell r="AA5" t="str">
            <v>XAU/USD</v>
          </cell>
        </row>
      </sheetData>
      <sheetData sheetId="1"/>
      <sheetData sheetId="2">
        <row r="1">
          <cell r="A1" t="str">
            <v>产品编号
(后缀-2只为区分，并非实际编号)</v>
          </cell>
        </row>
        <row r="1">
          <cell r="D1" t="str">
            <v>起息日</v>
          </cell>
          <cell r="E1" t="str">
            <v>到期日
（实际）</v>
          </cell>
        </row>
        <row r="1">
          <cell r="H1" t="str">
            <v>存款期限（实际）</v>
          </cell>
        </row>
        <row r="1">
          <cell r="Z1" t="str">
            <v>购买资金（元）</v>
          </cell>
        </row>
        <row r="1">
          <cell r="AF1" t="str">
            <v>挂钩标的</v>
          </cell>
        </row>
        <row r="1">
          <cell r="AH1" t="str">
            <v>预期最高收益率</v>
          </cell>
        </row>
        <row r="2">
          <cell r="A2" t="str">
            <v>CK2302101-2</v>
          </cell>
        </row>
        <row r="2">
          <cell r="D2">
            <v>45023</v>
          </cell>
          <cell r="E2">
            <v>45212</v>
          </cell>
        </row>
        <row r="2">
          <cell r="H2">
            <v>189</v>
          </cell>
        </row>
        <row r="2">
          <cell r="Z2">
            <v>0</v>
          </cell>
        </row>
        <row r="2">
          <cell r="AF2" t="str">
            <v>XAU/USD</v>
          </cell>
        </row>
        <row r="2">
          <cell r="AH2">
            <v>0.033</v>
          </cell>
        </row>
        <row r="3">
          <cell r="A3" t="str">
            <v>CK2302101-1</v>
          </cell>
        </row>
        <row r="3">
          <cell r="D3">
            <v>45023</v>
          </cell>
          <cell r="E3">
            <v>45212</v>
          </cell>
        </row>
        <row r="3">
          <cell r="H3">
            <v>189</v>
          </cell>
        </row>
        <row r="3">
          <cell r="Z3">
            <v>3000000</v>
          </cell>
        </row>
        <row r="3">
          <cell r="AF3" t="str">
            <v>XAU/USD</v>
          </cell>
        </row>
        <row r="3">
          <cell r="AH3">
            <v>0.033</v>
          </cell>
        </row>
        <row r="4">
          <cell r="A4" t="str">
            <v>CK2302101-3</v>
          </cell>
        </row>
        <row r="4">
          <cell r="D4">
            <v>45023</v>
          </cell>
          <cell r="E4">
            <v>45212</v>
          </cell>
        </row>
        <row r="4">
          <cell r="H4">
            <v>189</v>
          </cell>
        </row>
        <row r="4">
          <cell r="Z4">
            <v>27000000</v>
          </cell>
        </row>
        <row r="4">
          <cell r="AF4" t="str">
            <v>XAU/USD</v>
          </cell>
        </row>
        <row r="4">
          <cell r="AH4">
            <v>0.033</v>
          </cell>
        </row>
        <row r="5">
          <cell r="A5" t="str">
            <v>CK2302101-4</v>
          </cell>
        </row>
        <row r="5">
          <cell r="D5">
            <v>45023</v>
          </cell>
          <cell r="E5">
            <v>45212</v>
          </cell>
        </row>
        <row r="5">
          <cell r="H5">
            <v>189</v>
          </cell>
        </row>
        <row r="5">
          <cell r="Z5">
            <v>4000000</v>
          </cell>
        </row>
        <row r="5">
          <cell r="AF5" t="str">
            <v>XAU/USD</v>
          </cell>
        </row>
        <row r="5">
          <cell r="AH5">
            <v>0.033</v>
          </cell>
        </row>
        <row r="6">
          <cell r="A6" t="str">
            <v>CK2302101</v>
          </cell>
        </row>
        <row r="6">
          <cell r="D6">
            <v>45023</v>
          </cell>
          <cell r="E6">
            <v>45212</v>
          </cell>
        </row>
        <row r="6">
          <cell r="H6">
            <v>189</v>
          </cell>
        </row>
        <row r="6">
          <cell r="Z6">
            <v>3100000</v>
          </cell>
        </row>
        <row r="6">
          <cell r="AF6" t="str">
            <v>XAU/USD</v>
          </cell>
        </row>
        <row r="6">
          <cell r="AH6">
            <v>0.033</v>
          </cell>
        </row>
        <row r="7">
          <cell r="A7" t="str">
            <v>CK2302235</v>
          </cell>
        </row>
        <row r="7">
          <cell r="D7">
            <v>45105</v>
          </cell>
          <cell r="E7">
            <v>45208</v>
          </cell>
        </row>
        <row r="7">
          <cell r="H7">
            <v>103</v>
          </cell>
        </row>
        <row r="7">
          <cell r="Z7">
            <v>50000000</v>
          </cell>
        </row>
        <row r="7">
          <cell r="AF7" t="str">
            <v>XAU/USD</v>
          </cell>
        </row>
        <row r="7">
          <cell r="AH7">
            <v>0.0365</v>
          </cell>
        </row>
        <row r="8">
          <cell r="A8" t="str">
            <v>CK2302237</v>
          </cell>
        </row>
        <row r="8">
          <cell r="D8">
            <v>45106</v>
          </cell>
          <cell r="E8">
            <v>45208</v>
          </cell>
        </row>
        <row r="8">
          <cell r="H8">
            <v>102</v>
          </cell>
        </row>
        <row r="8">
          <cell r="Z8">
            <v>20000000</v>
          </cell>
        </row>
        <row r="8">
          <cell r="AF8" t="str">
            <v>XAU/USD</v>
          </cell>
        </row>
        <row r="8">
          <cell r="AH8">
            <v>0.0345</v>
          </cell>
        </row>
        <row r="9">
          <cell r="A9" t="str">
            <v>CK2302224</v>
          </cell>
        </row>
        <row r="9">
          <cell r="D9">
            <v>45107</v>
          </cell>
          <cell r="E9">
            <v>45208</v>
          </cell>
        </row>
        <row r="9">
          <cell r="H9">
            <v>101</v>
          </cell>
        </row>
        <row r="9">
          <cell r="Z9">
            <v>5000000</v>
          </cell>
        </row>
        <row r="9">
          <cell r="AF9" t="str">
            <v>XAU/USD</v>
          </cell>
        </row>
        <row r="9">
          <cell r="AH9">
            <v>0.0316</v>
          </cell>
        </row>
        <row r="10">
          <cell r="A10" t="str">
            <v>CK2302224-3</v>
          </cell>
        </row>
        <row r="10">
          <cell r="D10">
            <v>45107</v>
          </cell>
          <cell r="E10">
            <v>45208</v>
          </cell>
        </row>
        <row r="10">
          <cell r="H10">
            <v>101</v>
          </cell>
        </row>
        <row r="10">
          <cell r="Z10">
            <v>2000000</v>
          </cell>
        </row>
        <row r="10">
          <cell r="AF10" t="str">
            <v>XAU/USD</v>
          </cell>
        </row>
        <row r="10">
          <cell r="AH10">
            <v>0.0316</v>
          </cell>
        </row>
        <row r="11">
          <cell r="A11" t="str">
            <v>CK2302224-4</v>
          </cell>
        </row>
        <row r="11">
          <cell r="D11">
            <v>45107</v>
          </cell>
          <cell r="E11">
            <v>45208</v>
          </cell>
        </row>
        <row r="11">
          <cell r="H11">
            <v>101</v>
          </cell>
        </row>
        <row r="11">
          <cell r="Z11">
            <v>10000000</v>
          </cell>
        </row>
        <row r="11">
          <cell r="AF11" t="str">
            <v>XAU/USD</v>
          </cell>
        </row>
        <row r="11">
          <cell r="AH11">
            <v>0.0316</v>
          </cell>
        </row>
        <row r="12">
          <cell r="A12" t="str">
            <v>CK2302224-5</v>
          </cell>
        </row>
        <row r="12">
          <cell r="D12">
            <v>45107</v>
          </cell>
          <cell r="E12">
            <v>45208</v>
          </cell>
        </row>
        <row r="12">
          <cell r="H12">
            <v>101</v>
          </cell>
        </row>
        <row r="12">
          <cell r="Z12">
            <v>10000000</v>
          </cell>
        </row>
        <row r="12">
          <cell r="AF12" t="str">
            <v>XAU/USD</v>
          </cell>
        </row>
        <row r="12">
          <cell r="AH12">
            <v>0.0316</v>
          </cell>
        </row>
        <row r="13">
          <cell r="A13" t="str">
            <v>CK2302224-6</v>
          </cell>
        </row>
        <row r="13">
          <cell r="D13">
            <v>45107</v>
          </cell>
          <cell r="E13">
            <v>45208</v>
          </cell>
        </row>
        <row r="13">
          <cell r="H13">
            <v>101</v>
          </cell>
        </row>
        <row r="13">
          <cell r="Z13">
            <v>5000000</v>
          </cell>
        </row>
        <row r="13">
          <cell r="AF13" t="str">
            <v>XAU/USD</v>
          </cell>
        </row>
        <row r="13">
          <cell r="AH13">
            <v>0.0316</v>
          </cell>
        </row>
        <row r="14">
          <cell r="A14" t="str">
            <v>CK2302224-7</v>
          </cell>
        </row>
        <row r="14">
          <cell r="D14">
            <v>45107</v>
          </cell>
          <cell r="E14">
            <v>45208</v>
          </cell>
        </row>
        <row r="14">
          <cell r="H14">
            <v>101</v>
          </cell>
        </row>
        <row r="14">
          <cell r="Z14">
            <v>8000000</v>
          </cell>
        </row>
        <row r="14">
          <cell r="AF14" t="str">
            <v>XAU/USD</v>
          </cell>
        </row>
        <row r="14">
          <cell r="AH14">
            <v>0.0316</v>
          </cell>
        </row>
        <row r="15">
          <cell r="A15" t="str">
            <v>CK2302224-8</v>
          </cell>
        </row>
        <row r="15">
          <cell r="D15">
            <v>45107</v>
          </cell>
          <cell r="E15">
            <v>45208</v>
          </cell>
        </row>
        <row r="15">
          <cell r="H15">
            <v>101</v>
          </cell>
        </row>
        <row r="15">
          <cell r="Z15">
            <v>3000000</v>
          </cell>
        </row>
        <row r="15">
          <cell r="AF15" t="str">
            <v>XAU/USD</v>
          </cell>
        </row>
        <row r="15">
          <cell r="AH15">
            <v>0.0316</v>
          </cell>
        </row>
        <row r="16">
          <cell r="A16" t="str">
            <v>CK2302224-9</v>
          </cell>
        </row>
        <row r="16">
          <cell r="D16">
            <v>45107</v>
          </cell>
          <cell r="E16">
            <v>45208</v>
          </cell>
        </row>
        <row r="16">
          <cell r="H16">
            <v>101</v>
          </cell>
        </row>
        <row r="16">
          <cell r="Z16">
            <v>5000000</v>
          </cell>
        </row>
        <row r="16">
          <cell r="AF16" t="str">
            <v>XAU/USD</v>
          </cell>
        </row>
        <row r="16">
          <cell r="AH16">
            <v>0.0316</v>
          </cell>
        </row>
        <row r="17">
          <cell r="A17" t="str">
            <v>CK2302224-11</v>
          </cell>
        </row>
        <row r="17">
          <cell r="D17">
            <v>45107</v>
          </cell>
          <cell r="E17">
            <v>45208</v>
          </cell>
        </row>
        <row r="17">
          <cell r="H17">
            <v>101</v>
          </cell>
        </row>
        <row r="17">
          <cell r="Z17">
            <v>5000000</v>
          </cell>
        </row>
        <row r="17">
          <cell r="AF17" t="str">
            <v>XAU/USD</v>
          </cell>
        </row>
        <row r="17">
          <cell r="AH17">
            <v>0.0316</v>
          </cell>
        </row>
        <row r="18">
          <cell r="A18" t="str">
            <v>CK2302224-12</v>
          </cell>
        </row>
        <row r="18">
          <cell r="D18">
            <v>45107</v>
          </cell>
          <cell r="E18">
            <v>45208</v>
          </cell>
        </row>
        <row r="18">
          <cell r="H18">
            <v>101</v>
          </cell>
        </row>
        <row r="18">
          <cell r="Z18">
            <v>4000000</v>
          </cell>
        </row>
        <row r="18">
          <cell r="AF18" t="str">
            <v>XAU/USD</v>
          </cell>
        </row>
        <row r="18">
          <cell r="AH18">
            <v>0.0316</v>
          </cell>
        </row>
        <row r="19">
          <cell r="A19" t="str">
            <v>CK2302224-13</v>
          </cell>
        </row>
        <row r="19">
          <cell r="D19">
            <v>45107</v>
          </cell>
          <cell r="E19">
            <v>45208</v>
          </cell>
        </row>
        <row r="19">
          <cell r="H19">
            <v>101</v>
          </cell>
        </row>
        <row r="19">
          <cell r="Z19">
            <v>6000000</v>
          </cell>
        </row>
        <row r="19">
          <cell r="AF19" t="str">
            <v>XAU/USD</v>
          </cell>
        </row>
        <row r="19">
          <cell r="AH19">
            <v>0.0316</v>
          </cell>
        </row>
        <row r="20">
          <cell r="A20" t="str">
            <v>CK2302224-15</v>
          </cell>
        </row>
        <row r="20">
          <cell r="D20">
            <v>45107</v>
          </cell>
          <cell r="E20">
            <v>45208</v>
          </cell>
        </row>
        <row r="20">
          <cell r="H20">
            <v>101</v>
          </cell>
        </row>
        <row r="20">
          <cell r="Z20">
            <v>2000000</v>
          </cell>
        </row>
        <row r="20">
          <cell r="AF20" t="str">
            <v>XAU/USD</v>
          </cell>
        </row>
        <row r="20">
          <cell r="AH20">
            <v>0.0316</v>
          </cell>
        </row>
        <row r="21">
          <cell r="A21" t="str">
            <v>CK2302224-16</v>
          </cell>
        </row>
        <row r="21">
          <cell r="D21">
            <v>45107</v>
          </cell>
          <cell r="E21">
            <v>45208</v>
          </cell>
        </row>
        <row r="21">
          <cell r="H21">
            <v>101</v>
          </cell>
        </row>
        <row r="21">
          <cell r="Z21">
            <v>20000000</v>
          </cell>
        </row>
        <row r="21">
          <cell r="AF21" t="str">
            <v>XAU/USD</v>
          </cell>
        </row>
        <row r="21">
          <cell r="AH21">
            <v>0.0316</v>
          </cell>
        </row>
        <row r="22">
          <cell r="A22" t="str">
            <v>CK2302224-17</v>
          </cell>
        </row>
        <row r="22">
          <cell r="D22">
            <v>45107</v>
          </cell>
          <cell r="E22">
            <v>45208</v>
          </cell>
        </row>
        <row r="22">
          <cell r="H22">
            <v>101</v>
          </cell>
        </row>
        <row r="22">
          <cell r="Z22">
            <v>18000000</v>
          </cell>
        </row>
        <row r="22">
          <cell r="AF22" t="str">
            <v>XAU/USD</v>
          </cell>
        </row>
        <row r="22">
          <cell r="AH22">
            <v>0.0316</v>
          </cell>
        </row>
        <row r="23">
          <cell r="A23" t="str">
            <v>CK2302224-18</v>
          </cell>
        </row>
        <row r="23">
          <cell r="D23">
            <v>45107</v>
          </cell>
          <cell r="E23">
            <v>45208</v>
          </cell>
        </row>
        <row r="23">
          <cell r="H23">
            <v>101</v>
          </cell>
        </row>
        <row r="23">
          <cell r="Z23">
            <v>100000000</v>
          </cell>
        </row>
        <row r="23">
          <cell r="AF23" t="str">
            <v>XAU/USD</v>
          </cell>
        </row>
        <row r="23">
          <cell r="AH23">
            <v>0.0316</v>
          </cell>
        </row>
        <row r="24">
          <cell r="A24" t="str">
            <v>CK2302241</v>
          </cell>
        </row>
        <row r="24">
          <cell r="D24">
            <v>45111</v>
          </cell>
          <cell r="E24">
            <v>45208</v>
          </cell>
        </row>
        <row r="24">
          <cell r="H24">
            <v>97</v>
          </cell>
        </row>
        <row r="24">
          <cell r="Z24">
            <v>35000000</v>
          </cell>
        </row>
        <row r="24">
          <cell r="AF24" t="str">
            <v>XAU/USD</v>
          </cell>
        </row>
        <row r="24">
          <cell r="AH24">
            <v>0.0365</v>
          </cell>
        </row>
        <row r="25">
          <cell r="A25" t="str">
            <v>CK2302252</v>
          </cell>
        </row>
        <row r="25">
          <cell r="D25">
            <v>45112</v>
          </cell>
          <cell r="E25">
            <v>45208</v>
          </cell>
        </row>
        <row r="25">
          <cell r="H25">
            <v>96</v>
          </cell>
        </row>
        <row r="25">
          <cell r="Z25">
            <v>45000000</v>
          </cell>
        </row>
        <row r="25">
          <cell r="AF25" t="str">
            <v>XAU/USD</v>
          </cell>
        </row>
        <row r="25">
          <cell r="AH25">
            <v>0.033</v>
          </cell>
        </row>
        <row r="26">
          <cell r="A26" t="str">
            <v>CK2302254</v>
          </cell>
        </row>
        <row r="26">
          <cell r="D26">
            <v>45114</v>
          </cell>
          <cell r="E26">
            <v>45208</v>
          </cell>
        </row>
        <row r="26">
          <cell r="H26">
            <v>94</v>
          </cell>
        </row>
        <row r="26">
          <cell r="Z26">
            <v>1000000</v>
          </cell>
        </row>
        <row r="26">
          <cell r="AF26" t="str">
            <v>XAU/USD</v>
          </cell>
        </row>
        <row r="26">
          <cell r="AH26">
            <v>0.0318</v>
          </cell>
        </row>
        <row r="27">
          <cell r="A27" t="str">
            <v>CK2302254-1</v>
          </cell>
        </row>
        <row r="27">
          <cell r="D27">
            <v>45114</v>
          </cell>
          <cell r="E27">
            <v>45208</v>
          </cell>
        </row>
        <row r="27">
          <cell r="H27">
            <v>94</v>
          </cell>
        </row>
        <row r="27">
          <cell r="Z27">
            <v>40000000</v>
          </cell>
        </row>
        <row r="27">
          <cell r="AF27" t="str">
            <v>XAU/USD</v>
          </cell>
        </row>
        <row r="27">
          <cell r="AH27">
            <v>0.0318</v>
          </cell>
        </row>
        <row r="28">
          <cell r="A28" t="str">
            <v>CK2302254-3</v>
          </cell>
        </row>
        <row r="28">
          <cell r="D28">
            <v>45114</v>
          </cell>
          <cell r="E28">
            <v>45208</v>
          </cell>
        </row>
        <row r="28">
          <cell r="H28">
            <v>94</v>
          </cell>
        </row>
        <row r="28">
          <cell r="Z28">
            <v>30000000</v>
          </cell>
        </row>
        <row r="28">
          <cell r="AF28" t="str">
            <v>XAU/USD</v>
          </cell>
        </row>
        <row r="28">
          <cell r="AH28">
            <v>0.0318</v>
          </cell>
        </row>
        <row r="29">
          <cell r="A29" t="str">
            <v>CK2302254-4</v>
          </cell>
        </row>
        <row r="29">
          <cell r="D29">
            <v>45114</v>
          </cell>
          <cell r="E29">
            <v>45208</v>
          </cell>
        </row>
        <row r="29">
          <cell r="H29">
            <v>94</v>
          </cell>
        </row>
        <row r="29">
          <cell r="Z29">
            <v>10000000</v>
          </cell>
        </row>
        <row r="29">
          <cell r="AF29" t="str">
            <v>XAU/USD</v>
          </cell>
        </row>
        <row r="29">
          <cell r="AH29">
            <v>0.0318</v>
          </cell>
        </row>
        <row r="30">
          <cell r="A30" t="str">
            <v>CK2302254-5</v>
          </cell>
        </row>
        <row r="30">
          <cell r="D30">
            <v>45114</v>
          </cell>
          <cell r="E30">
            <v>45208</v>
          </cell>
        </row>
        <row r="30">
          <cell r="H30">
            <v>94</v>
          </cell>
        </row>
        <row r="30">
          <cell r="Z30">
            <v>5000000</v>
          </cell>
        </row>
        <row r="30">
          <cell r="AF30" t="str">
            <v>XAU/USD</v>
          </cell>
        </row>
        <row r="30">
          <cell r="AH30">
            <v>0.0318</v>
          </cell>
        </row>
        <row r="31">
          <cell r="A31" t="str">
            <v>CK2302266</v>
          </cell>
        </row>
        <row r="31">
          <cell r="D31">
            <v>45121</v>
          </cell>
          <cell r="E31">
            <v>45212</v>
          </cell>
        </row>
        <row r="31">
          <cell r="H31">
            <v>91</v>
          </cell>
        </row>
        <row r="31">
          <cell r="Z31">
            <v>20000000</v>
          </cell>
        </row>
        <row r="31">
          <cell r="AF31" t="str">
            <v>XAU/USD</v>
          </cell>
        </row>
        <row r="31">
          <cell r="AH31">
            <v>0.0318</v>
          </cell>
        </row>
        <row r="32">
          <cell r="A32" t="str">
            <v>CK2302266-5</v>
          </cell>
        </row>
        <row r="32">
          <cell r="D32">
            <v>45121</v>
          </cell>
          <cell r="E32">
            <v>45212</v>
          </cell>
        </row>
        <row r="32">
          <cell r="H32">
            <v>91</v>
          </cell>
        </row>
        <row r="32">
          <cell r="Z32">
            <v>20000000</v>
          </cell>
        </row>
        <row r="32">
          <cell r="AF32" t="str">
            <v>XAU/USD</v>
          </cell>
        </row>
        <row r="32">
          <cell r="AH32">
            <v>0.0318</v>
          </cell>
        </row>
        <row r="33">
          <cell r="A33" t="str">
            <v>CK2302266-6</v>
          </cell>
        </row>
        <row r="33">
          <cell r="D33">
            <v>45121</v>
          </cell>
          <cell r="E33">
            <v>45212</v>
          </cell>
        </row>
        <row r="33">
          <cell r="H33">
            <v>91</v>
          </cell>
        </row>
        <row r="33">
          <cell r="Z33">
            <v>20000000</v>
          </cell>
        </row>
        <row r="33">
          <cell r="AF33" t="str">
            <v>XAU/USD</v>
          </cell>
        </row>
        <row r="33">
          <cell r="AH33">
            <v>0.0318</v>
          </cell>
        </row>
        <row r="34">
          <cell r="A34" t="str">
            <v>CK2302271</v>
          </cell>
        </row>
        <row r="34">
          <cell r="D34">
            <v>45117</v>
          </cell>
          <cell r="E34">
            <v>45209</v>
          </cell>
        </row>
        <row r="34">
          <cell r="H34">
            <v>92</v>
          </cell>
        </row>
        <row r="34">
          <cell r="Z34">
            <v>150000000</v>
          </cell>
        </row>
        <row r="34">
          <cell r="AF34" t="str">
            <v>XAU/USD</v>
          </cell>
        </row>
        <row r="34">
          <cell r="AH34">
            <v>0.0335</v>
          </cell>
        </row>
        <row r="35">
          <cell r="A35" t="str">
            <v>CK2302280</v>
          </cell>
        </row>
        <row r="35">
          <cell r="D35">
            <v>45126</v>
          </cell>
          <cell r="E35">
            <v>45212</v>
          </cell>
        </row>
        <row r="35">
          <cell r="H35">
            <v>86</v>
          </cell>
        </row>
        <row r="35">
          <cell r="Z35">
            <v>45000000</v>
          </cell>
        </row>
        <row r="35">
          <cell r="AF35" t="str">
            <v>XAU/USD</v>
          </cell>
        </row>
        <row r="35">
          <cell r="AH35">
            <v>0.0315</v>
          </cell>
        </row>
        <row r="36">
          <cell r="A36" t="str">
            <v>CK2302303</v>
          </cell>
        </row>
        <row r="36">
          <cell r="D36">
            <v>45145</v>
          </cell>
          <cell r="E36">
            <v>45208</v>
          </cell>
        </row>
        <row r="36">
          <cell r="H36">
            <v>63</v>
          </cell>
        </row>
        <row r="36">
          <cell r="Z36">
            <v>45000000</v>
          </cell>
        </row>
        <row r="36">
          <cell r="AF36" t="str">
            <v>XAU/USD</v>
          </cell>
        </row>
        <row r="36">
          <cell r="AH36">
            <v>0.0315</v>
          </cell>
        </row>
        <row r="37">
          <cell r="A37" t="str">
            <v>CK2302323</v>
          </cell>
        </row>
        <row r="37">
          <cell r="D37">
            <v>45160</v>
          </cell>
          <cell r="E37">
            <v>45208</v>
          </cell>
        </row>
        <row r="37">
          <cell r="H37">
            <v>48</v>
          </cell>
        </row>
        <row r="37">
          <cell r="Z37">
            <v>150000000</v>
          </cell>
        </row>
        <row r="37">
          <cell r="AF37" t="str">
            <v>XAU/USD</v>
          </cell>
        </row>
        <row r="37">
          <cell r="AH37">
            <v>0.0305</v>
          </cell>
        </row>
        <row r="38">
          <cell r="A38" t="str">
            <v>CK2302327</v>
          </cell>
        </row>
        <row r="38">
          <cell r="D38">
            <v>45163</v>
          </cell>
          <cell r="E38">
            <v>45209</v>
          </cell>
        </row>
        <row r="38">
          <cell r="H38">
            <v>46</v>
          </cell>
        </row>
        <row r="38">
          <cell r="Z38">
            <v>50000000</v>
          </cell>
        </row>
        <row r="38">
          <cell r="AF38" t="str">
            <v>XAU/USD</v>
          </cell>
        </row>
        <row r="38">
          <cell r="AH38">
            <v>0.031</v>
          </cell>
        </row>
        <row r="39">
          <cell r="A39" t="str">
            <v>CK2302327-1</v>
          </cell>
        </row>
        <row r="39">
          <cell r="D39">
            <v>45163</v>
          </cell>
          <cell r="E39">
            <v>45209</v>
          </cell>
        </row>
        <row r="39">
          <cell r="H39">
            <v>46</v>
          </cell>
        </row>
        <row r="39">
          <cell r="Z39">
            <v>10000000</v>
          </cell>
        </row>
        <row r="39">
          <cell r="AF39" t="str">
            <v>XAU/USD</v>
          </cell>
        </row>
        <row r="39">
          <cell r="AH39">
            <v>0.031</v>
          </cell>
        </row>
        <row r="40">
          <cell r="A40" t="str">
            <v>CK2302340</v>
          </cell>
        </row>
        <row r="40">
          <cell r="D40">
            <v>45169</v>
          </cell>
          <cell r="E40">
            <v>45208</v>
          </cell>
        </row>
        <row r="40">
          <cell r="H40">
            <v>39</v>
          </cell>
        </row>
        <row r="40">
          <cell r="Z40">
            <v>260000000</v>
          </cell>
        </row>
        <row r="40">
          <cell r="AF40" t="str">
            <v>XAU/USD</v>
          </cell>
        </row>
        <row r="40">
          <cell r="AH40">
            <v>0.0315</v>
          </cell>
        </row>
        <row r="41">
          <cell r="A41" t="str">
            <v>CK2302350</v>
          </cell>
        </row>
        <row r="41">
          <cell r="D41">
            <v>45169</v>
          </cell>
          <cell r="E41">
            <v>45208</v>
          </cell>
        </row>
        <row r="41">
          <cell r="H41">
            <v>39</v>
          </cell>
        </row>
        <row r="41">
          <cell r="Z41">
            <v>50000000</v>
          </cell>
        </row>
        <row r="41">
          <cell r="AF41" t="str">
            <v>XAU/USD</v>
          </cell>
        </row>
        <row r="41">
          <cell r="AH41">
            <v>0.0295</v>
          </cell>
        </row>
        <row r="42">
          <cell r="A42" t="str">
            <v>CK2302345</v>
          </cell>
        </row>
        <row r="42">
          <cell r="D42">
            <v>45170</v>
          </cell>
          <cell r="E42">
            <v>45212</v>
          </cell>
        </row>
        <row r="42">
          <cell r="H42">
            <v>42</v>
          </cell>
        </row>
        <row r="42">
          <cell r="Z42">
            <v>4400000</v>
          </cell>
        </row>
        <row r="42">
          <cell r="AF42" t="str">
            <v>XAU/USD</v>
          </cell>
        </row>
        <row r="42">
          <cell r="AH42">
            <v>0.0305</v>
          </cell>
        </row>
        <row r="43">
          <cell r="A43" t="str">
            <v>CK2302345-1</v>
          </cell>
        </row>
        <row r="43">
          <cell r="D43">
            <v>45170</v>
          </cell>
          <cell r="E43">
            <v>45212</v>
          </cell>
        </row>
        <row r="43">
          <cell r="H43">
            <v>42</v>
          </cell>
        </row>
        <row r="43">
          <cell r="Z43">
            <v>2000000</v>
          </cell>
        </row>
        <row r="43">
          <cell r="AF43" t="str">
            <v>XAU/USD</v>
          </cell>
        </row>
        <row r="43">
          <cell r="AH43">
            <v>0.0305</v>
          </cell>
        </row>
        <row r="44">
          <cell r="A44" t="str">
            <v>CK2302345-3</v>
          </cell>
        </row>
        <row r="44">
          <cell r="D44">
            <v>45170</v>
          </cell>
          <cell r="E44">
            <v>45212</v>
          </cell>
        </row>
        <row r="44">
          <cell r="H44">
            <v>42</v>
          </cell>
        </row>
        <row r="44">
          <cell r="Z44">
            <v>10000000</v>
          </cell>
        </row>
        <row r="44">
          <cell r="AF44" t="str">
            <v>XAU/USD</v>
          </cell>
        </row>
        <row r="44">
          <cell r="AH44">
            <v>0.0305</v>
          </cell>
        </row>
        <row r="45">
          <cell r="A45" t="str">
            <v>CK2302345-4</v>
          </cell>
        </row>
        <row r="45">
          <cell r="D45">
            <v>45170</v>
          </cell>
          <cell r="E45">
            <v>45212</v>
          </cell>
        </row>
        <row r="45">
          <cell r="H45">
            <v>42</v>
          </cell>
        </row>
        <row r="45">
          <cell r="Z45">
            <v>14000000</v>
          </cell>
        </row>
        <row r="45">
          <cell r="AF45" t="str">
            <v>XAU/USD</v>
          </cell>
        </row>
        <row r="45">
          <cell r="AH45">
            <v>0.0305</v>
          </cell>
        </row>
        <row r="46">
          <cell r="A46" t="str">
            <v>CK2302345-5</v>
          </cell>
        </row>
        <row r="46">
          <cell r="D46">
            <v>45170</v>
          </cell>
          <cell r="E46">
            <v>45212</v>
          </cell>
        </row>
        <row r="46">
          <cell r="H46">
            <v>42</v>
          </cell>
        </row>
        <row r="46">
          <cell r="Z46">
            <v>20000000</v>
          </cell>
        </row>
        <row r="46">
          <cell r="AF46" t="str">
            <v>XAU/USD</v>
          </cell>
        </row>
        <row r="46">
          <cell r="AH46">
            <v>0.0305</v>
          </cell>
        </row>
        <row r="47">
          <cell r="A47" t="str">
            <v>CK2302345-6</v>
          </cell>
        </row>
        <row r="47">
          <cell r="D47">
            <v>45170</v>
          </cell>
          <cell r="E47">
            <v>45212</v>
          </cell>
        </row>
        <row r="47">
          <cell r="H47">
            <v>42</v>
          </cell>
        </row>
        <row r="47">
          <cell r="Z47">
            <v>5000000</v>
          </cell>
        </row>
        <row r="47">
          <cell r="AF47" t="str">
            <v>XAU/USD</v>
          </cell>
        </row>
        <row r="47">
          <cell r="AH47">
            <v>0.0305</v>
          </cell>
        </row>
        <row r="48">
          <cell r="A48" t="str">
            <v>CK2302345-7</v>
          </cell>
        </row>
        <row r="48">
          <cell r="D48">
            <v>45170</v>
          </cell>
          <cell r="E48">
            <v>45212</v>
          </cell>
        </row>
        <row r="48">
          <cell r="H48">
            <v>42</v>
          </cell>
        </row>
        <row r="48">
          <cell r="Z48">
            <v>50000000</v>
          </cell>
        </row>
        <row r="48">
          <cell r="AF48" t="str">
            <v>XAU/USD</v>
          </cell>
        </row>
        <row r="48">
          <cell r="AH48">
            <v>0.0305</v>
          </cell>
        </row>
        <row r="49">
          <cell r="A49" t="str">
            <v>CK2302345-8</v>
          </cell>
        </row>
        <row r="49">
          <cell r="D49">
            <v>45170</v>
          </cell>
          <cell r="E49">
            <v>45212</v>
          </cell>
        </row>
        <row r="49">
          <cell r="H49">
            <v>42</v>
          </cell>
        </row>
        <row r="49">
          <cell r="Z49">
            <v>5100000</v>
          </cell>
        </row>
        <row r="49">
          <cell r="AF49" t="str">
            <v>XAU/USD</v>
          </cell>
        </row>
        <row r="49">
          <cell r="AH49">
            <v>0.0305</v>
          </cell>
        </row>
        <row r="50">
          <cell r="A50" t="str">
            <v>CK2302345-9</v>
          </cell>
        </row>
        <row r="50">
          <cell r="D50">
            <v>45170</v>
          </cell>
          <cell r="E50">
            <v>45212</v>
          </cell>
        </row>
        <row r="50">
          <cell r="H50">
            <v>42</v>
          </cell>
        </row>
        <row r="50">
          <cell r="Z50">
            <v>50000000</v>
          </cell>
        </row>
        <row r="50">
          <cell r="AF50" t="str">
            <v>XAU/USD</v>
          </cell>
        </row>
        <row r="50">
          <cell r="AH50">
            <v>0.0305</v>
          </cell>
        </row>
        <row r="51">
          <cell r="A51" t="str">
            <v>CK2302345-10</v>
          </cell>
        </row>
        <row r="51">
          <cell r="D51">
            <v>45170</v>
          </cell>
          <cell r="E51">
            <v>45212</v>
          </cell>
        </row>
        <row r="51">
          <cell r="H51">
            <v>42</v>
          </cell>
        </row>
        <row r="51">
          <cell r="Z51">
            <v>30000000</v>
          </cell>
        </row>
        <row r="51">
          <cell r="AF51" t="str">
            <v>XAU/USD</v>
          </cell>
        </row>
        <row r="51">
          <cell r="AH51">
            <v>0.0305</v>
          </cell>
        </row>
        <row r="52">
          <cell r="A52" t="str">
            <v>CK2302345-11</v>
          </cell>
        </row>
        <row r="52">
          <cell r="D52">
            <v>45170</v>
          </cell>
          <cell r="E52">
            <v>45212</v>
          </cell>
        </row>
        <row r="52">
          <cell r="H52">
            <v>42</v>
          </cell>
        </row>
        <row r="52">
          <cell r="Z52">
            <v>40000000</v>
          </cell>
        </row>
        <row r="52">
          <cell r="AF52" t="str">
            <v>XAU/USD</v>
          </cell>
        </row>
        <row r="52">
          <cell r="AH52">
            <v>0.0305</v>
          </cell>
        </row>
        <row r="53">
          <cell r="A53" t="str">
            <v>CK2302345-12</v>
          </cell>
        </row>
        <row r="53">
          <cell r="D53">
            <v>45170</v>
          </cell>
          <cell r="E53">
            <v>45212</v>
          </cell>
        </row>
        <row r="53">
          <cell r="H53">
            <v>42</v>
          </cell>
        </row>
        <row r="53">
          <cell r="Z53">
            <v>9000000</v>
          </cell>
        </row>
        <row r="53">
          <cell r="AF53" t="str">
            <v>XAU/USD</v>
          </cell>
        </row>
        <row r="53">
          <cell r="AH53">
            <v>0.0305</v>
          </cell>
        </row>
        <row r="54">
          <cell r="A54" t="str">
            <v>CK2302345-13</v>
          </cell>
        </row>
        <row r="54">
          <cell r="D54">
            <v>45170</v>
          </cell>
          <cell r="E54">
            <v>45212</v>
          </cell>
        </row>
        <row r="54">
          <cell r="H54">
            <v>42</v>
          </cell>
        </row>
        <row r="54">
          <cell r="Z54">
            <v>4000000</v>
          </cell>
        </row>
        <row r="54">
          <cell r="AF54" t="str">
            <v>XAU/USD</v>
          </cell>
        </row>
        <row r="54">
          <cell r="AH54">
            <v>0.0305</v>
          </cell>
        </row>
        <row r="55">
          <cell r="A55" t="str">
            <v>CK2302345-14</v>
          </cell>
        </row>
        <row r="55">
          <cell r="D55">
            <v>45170</v>
          </cell>
          <cell r="E55">
            <v>45212</v>
          </cell>
        </row>
        <row r="55">
          <cell r="H55">
            <v>42</v>
          </cell>
        </row>
        <row r="55">
          <cell r="Z55">
            <v>5900000</v>
          </cell>
        </row>
        <row r="55">
          <cell r="AF55" t="str">
            <v>XAU/USD</v>
          </cell>
        </row>
        <row r="55">
          <cell r="AH55">
            <v>0.0305</v>
          </cell>
        </row>
        <row r="56">
          <cell r="A56" t="str">
            <v>CK2302351</v>
          </cell>
        </row>
        <row r="56">
          <cell r="D56">
            <v>45174</v>
          </cell>
          <cell r="E56">
            <v>45208</v>
          </cell>
        </row>
        <row r="56">
          <cell r="H56">
            <v>34</v>
          </cell>
        </row>
        <row r="56">
          <cell r="Z56">
            <v>20000000</v>
          </cell>
        </row>
        <row r="56">
          <cell r="AF56" t="str">
            <v>XAU/USD</v>
          </cell>
        </row>
        <row r="56">
          <cell r="AH56">
            <v>0.0303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6"/>
  <sheetViews>
    <sheetView tabSelected="1" workbookViewId="0">
      <selection activeCell="H13" sqref="H13"/>
    </sheetView>
  </sheetViews>
  <sheetFormatPr defaultColWidth="36.5454545454545" defaultRowHeight="14.5" outlineLevelRow="5"/>
  <cols>
    <col min="1" max="1" width="15.1818181818182" style="20" customWidth="1"/>
    <col min="2" max="2" width="11.5454545454545" style="20" customWidth="1"/>
    <col min="3" max="3" width="9.72727272727273" style="20" customWidth="1"/>
    <col min="4" max="4" width="8.81818181818182" style="20" customWidth="1"/>
    <col min="5" max="6" width="12.0909090909091" style="20" customWidth="1"/>
    <col min="7" max="7" width="10.8181818181818" style="20" customWidth="1"/>
    <col min="8" max="9" width="12.0909090909091" style="20" customWidth="1"/>
    <col min="10" max="10" width="12.8181818181818" style="20" customWidth="1"/>
    <col min="11" max="11" width="14.8181818181818" style="20" customWidth="1"/>
    <col min="12" max="12" width="10" style="20" customWidth="1"/>
    <col min="13" max="14" width="18.8181818181818" style="20" customWidth="1"/>
    <col min="15" max="16384" width="36.5454545454545" style="20" customWidth="1"/>
  </cols>
  <sheetData>
    <row r="1" ht="21" customHeight="1" spans="1:14">
      <c r="A1" s="21" t="s">
        <v>0</v>
      </c>
      <c r="B1" s="21"/>
      <c r="C1" s="21"/>
      <c r="D1" s="21"/>
      <c r="E1" s="22"/>
      <c r="F1" s="22"/>
      <c r="G1" s="22"/>
      <c r="H1" s="22"/>
      <c r="I1" s="22"/>
      <c r="J1" s="30"/>
      <c r="K1" s="21"/>
      <c r="L1" s="31"/>
      <c r="M1" s="32"/>
      <c r="N1" s="32"/>
    </row>
    <row r="2" ht="35" customHeight="1" spans="1:14">
      <c r="A2" s="23" t="s">
        <v>1</v>
      </c>
      <c r="B2" s="24" t="s">
        <v>2</v>
      </c>
      <c r="C2" s="23" t="s">
        <v>3</v>
      </c>
      <c r="D2" s="24" t="s">
        <v>4</v>
      </c>
      <c r="E2" s="25" t="s">
        <v>5</v>
      </c>
      <c r="F2" s="25" t="s">
        <v>6</v>
      </c>
      <c r="G2" s="25" t="s">
        <v>7</v>
      </c>
      <c r="H2" s="22" t="s">
        <v>8</v>
      </c>
      <c r="I2" s="22" t="s">
        <v>9</v>
      </c>
      <c r="J2" s="33" t="s">
        <v>10</v>
      </c>
      <c r="K2" s="23" t="s">
        <v>11</v>
      </c>
      <c r="L2" s="24" t="s">
        <v>12</v>
      </c>
      <c r="M2" s="34" t="s">
        <v>13</v>
      </c>
      <c r="N2" s="34" t="s">
        <v>14</v>
      </c>
    </row>
    <row r="3" s="19" customFormat="1" ht="39" customHeight="1" spans="1:14">
      <c r="A3" s="15" t="s">
        <v>15</v>
      </c>
      <c r="B3" s="26" t="s">
        <v>16</v>
      </c>
      <c r="C3" s="27">
        <f>LOOKUP(1,0/(A3=[1]在售信息发布原稿!A$2:A$9),[1]在售信息发布原稿!J$2:J$9)</f>
        <v>81</v>
      </c>
      <c r="D3" s="26" t="s">
        <v>17</v>
      </c>
      <c r="E3" s="28">
        <f>LOOKUP(1,0/(A3=[1]在售信息发布原稿!A2:A9),[1]在售信息发布原稿!D2:D9)</f>
        <v>45206</v>
      </c>
      <c r="F3" s="28">
        <f>LOOKUP(1,0/(A3=[1]在售信息发布原稿!A2:A9),[1]在售信息发布原稿!E2:E9)</f>
        <v>45206</v>
      </c>
      <c r="G3" s="28" t="s">
        <v>18</v>
      </c>
      <c r="H3" s="29">
        <f>LOOKUP(1,0/(A3=[1]在售信息发布原稿!A2:A9),[1]在售信息发布原稿!F2:F9)</f>
        <v>45208</v>
      </c>
      <c r="I3" s="29">
        <f>LOOKUP(1,0/(A3=[1]在售信息发布原稿!A2:A9),[1]在售信息发布原稿!G2:G9)</f>
        <v>45289</v>
      </c>
      <c r="J3" s="35">
        <f>LOOKUP(1,0/(A3=[1]在售信息发布原稿!A2:A9),[1]在售信息发布原稿!K2:K9)</f>
        <v>6100</v>
      </c>
      <c r="K3" s="26" t="s">
        <v>19</v>
      </c>
      <c r="L3" s="26" t="str">
        <f>LOOKUP(1,0/(A3=[1]在售信息发布原稿!A2:A9),[1]在售信息发布原稿!AA2:AA9)</f>
        <v>XAU/USD</v>
      </c>
      <c r="M3" s="36">
        <f>LOOKUP(1,0/(A3=[1]在售信息发布原稿!A2:A9),[1]在售信息发布原稿!O2:O9)</f>
        <v>0.01485</v>
      </c>
      <c r="N3" s="37">
        <f>LOOKUP(1,0/(A3=[1]在售信息发布原稿!A2:A9),[1]在售信息发布原稿!T2:T9)</f>
        <v>0.028</v>
      </c>
    </row>
    <row r="4" s="19" customFormat="1" ht="39" customHeight="1" spans="1:14">
      <c r="A4" s="15" t="s">
        <v>20</v>
      </c>
      <c r="B4" s="26" t="s">
        <v>21</v>
      </c>
      <c r="C4" s="27">
        <f>LOOKUP(1,0/(A4=[1]在售信息发布原稿!A$2:A$9),[1]在售信息发布原稿!J$2:J$9)</f>
        <v>32</v>
      </c>
      <c r="D4" s="26" t="s">
        <v>17</v>
      </c>
      <c r="E4" s="28">
        <f>LOOKUP(1,0/(A4=[1]在售信息发布原稿!A2:A11),[1]在售信息发布原稿!D2:D11)</f>
        <v>45209</v>
      </c>
      <c r="F4" s="28">
        <f>LOOKUP(1,0/(A4=[1]在售信息发布原稿!A2:A11),[1]在售信息发布原稿!E2:E11)</f>
        <v>45209</v>
      </c>
      <c r="G4" s="28" t="s">
        <v>18</v>
      </c>
      <c r="H4" s="29">
        <f>LOOKUP(1,0/(A4=[1]在售信息发布原稿!A2:A11),[1]在售信息发布原稿!F2:F11)</f>
        <v>45211</v>
      </c>
      <c r="I4" s="29">
        <f>LOOKUP(1,0/(A4=[1]在售信息发布原稿!A2:A11),[1]在售信息发布原稿!G2:G11)</f>
        <v>45243</v>
      </c>
      <c r="J4" s="35">
        <f>LOOKUP(1,0/(A4=[1]在售信息发布原稿!A2:A11),[1]在售信息发布原稿!K2:K11)</f>
        <v>5000</v>
      </c>
      <c r="K4" s="26" t="s">
        <v>19</v>
      </c>
      <c r="L4" s="26" t="str">
        <f>LOOKUP(1,0/(A4=[1]在售信息发布原稿!A2:A10),[1]在售信息发布原稿!AA2:AA10)</f>
        <v>XAU/USD</v>
      </c>
      <c r="M4" s="36">
        <f>LOOKUP(1,0/(A4=[1]在售信息发布原稿!A2:A11),[1]在售信息发布原稿!O2:O11)</f>
        <v>0.01485</v>
      </c>
      <c r="N4" s="37">
        <f>LOOKUP(1,0/(A4=[1]在售信息发布原稿!A2:A11),[1]在售信息发布原稿!T2:T11)</f>
        <v>0.027</v>
      </c>
    </row>
    <row r="5" s="19" customFormat="1" ht="39" customHeight="1" spans="1:14">
      <c r="A5" s="15" t="s">
        <v>22</v>
      </c>
      <c r="B5" s="26" t="s">
        <v>23</v>
      </c>
      <c r="C5" s="27">
        <f>LOOKUP(1,0/(A5=[1]在售信息发布原稿!A$2:A$9),[1]在售信息发布原稿!J$2:J$9)</f>
        <v>36</v>
      </c>
      <c r="D5" s="26" t="s">
        <v>17</v>
      </c>
      <c r="E5" s="28">
        <f>LOOKUP(1,0/(A5=[1]在售信息发布原稿!A2:A12),[1]在售信息发布原稿!D2:D12)</f>
        <v>45211</v>
      </c>
      <c r="F5" s="28">
        <f>LOOKUP(1,0/(A5=[1]在售信息发布原稿!A2:A12),[1]在售信息发布原稿!E2:E12)</f>
        <v>45211</v>
      </c>
      <c r="G5" s="28" t="s">
        <v>18</v>
      </c>
      <c r="H5" s="29">
        <f>LOOKUP(1,0/(A5=[1]在售信息发布原稿!A2:A12),[1]在售信息发布原稿!F2:F12)</f>
        <v>45215</v>
      </c>
      <c r="I5" s="29">
        <f>LOOKUP(1,0/(A5=[1]在售信息发布原稿!A2:A12),[1]在售信息发布原稿!G2:G12)</f>
        <v>45251</v>
      </c>
      <c r="J5" s="35">
        <f>LOOKUP(1,0/(A5=[1]在售信息发布原稿!A2:A12),[1]在售信息发布原稿!K2:K12)</f>
        <v>25000</v>
      </c>
      <c r="K5" s="26" t="s">
        <v>19</v>
      </c>
      <c r="L5" s="26" t="str">
        <f>LOOKUP(1,0/(A5=[1]在售信息发布原稿!A2:A11),[1]在售信息发布原稿!AA2:AA11)</f>
        <v>XAU/USD</v>
      </c>
      <c r="M5" s="36">
        <f>LOOKUP(1,0/(A5=[1]在售信息发布原稿!A2:A12),[1]在售信息发布原稿!O2:O12)</f>
        <v>0.01485</v>
      </c>
      <c r="N5" s="37">
        <f>LOOKUP(1,0/(A5=[1]在售信息发布原稿!A2:A12),[1]在售信息发布原稿!T2:T12)</f>
        <v>0.028</v>
      </c>
    </row>
    <row r="6" s="19" customFormat="1" ht="39" customHeight="1" spans="1:14">
      <c r="A6" s="15" t="s">
        <v>24</v>
      </c>
      <c r="B6" s="26" t="s">
        <v>25</v>
      </c>
      <c r="C6" s="27">
        <f>LOOKUP(1,0/(A6=[1]在售信息发布原稿!A$2:A$9),[1]在售信息发布原稿!J$2:J$9)</f>
        <v>70</v>
      </c>
      <c r="D6" s="26" t="s">
        <v>17</v>
      </c>
      <c r="E6" s="28">
        <f>LOOKUP(1,0/(A6=[1]在售信息发布原稿!A2:A13),[1]在售信息发布原稿!D2:D13)</f>
        <v>45211</v>
      </c>
      <c r="F6" s="28">
        <f>LOOKUP(1,0/(A6=[1]在售信息发布原稿!A2:A13),[1]在售信息发布原稿!E2:E13)</f>
        <v>45214</v>
      </c>
      <c r="G6" s="28" t="s">
        <v>18</v>
      </c>
      <c r="H6" s="29">
        <f>LOOKUP(1,0/(A6=[1]在售信息发布原稿!A2:A13),[1]在售信息发布原稿!F2:F13)</f>
        <v>45216</v>
      </c>
      <c r="I6" s="29">
        <f>LOOKUP(1,0/(A6=[1]在售信息发布原稿!A2:A13),[1]在售信息发布原稿!G2:G13)</f>
        <v>45286</v>
      </c>
      <c r="J6" s="35">
        <f>LOOKUP(1,0/(A6=[1]在售信息发布原稿!A2:A13),[1]在售信息发布原稿!K2:K13)</f>
        <v>25000</v>
      </c>
      <c r="K6" s="26" t="s">
        <v>19</v>
      </c>
      <c r="L6" s="26" t="str">
        <f>LOOKUP(1,0/(A6=[1]在售信息发布原稿!A2:A12),[1]在售信息发布原稿!AA2:AA12)</f>
        <v>XAU/USD</v>
      </c>
      <c r="M6" s="36">
        <f>LOOKUP(1,0/(A6=[1]在售信息发布原稿!A2:A13),[1]在售信息发布原稿!O2:O13)</f>
        <v>0.01485</v>
      </c>
      <c r="N6" s="37">
        <f>LOOKUP(1,0/(A6=[1]在售信息发布原稿!A2:A13),[1]在售信息发布原稿!T2:T13)</f>
        <v>0.028</v>
      </c>
    </row>
  </sheetData>
  <mergeCells count="1">
    <mergeCell ref="A1:N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56"/>
  <sheetViews>
    <sheetView topLeftCell="A40" workbookViewId="0">
      <selection activeCell="J47" sqref="J47"/>
    </sheetView>
  </sheetViews>
  <sheetFormatPr defaultColWidth="28.9090909090909" defaultRowHeight="16.5"/>
  <cols>
    <col min="1" max="1" width="15.1818181818182" style="2" customWidth="1"/>
    <col min="2" max="2" width="9.72727272727273" style="2" customWidth="1"/>
    <col min="3" max="3" width="8.81818181818182" style="2" customWidth="1"/>
    <col min="4" max="4" width="12.1818181818182" style="2" customWidth="1"/>
    <col min="5" max="5" width="11" style="2" customWidth="1"/>
    <col min="6" max="6" width="16.1818181818182" style="2" customWidth="1"/>
    <col min="7" max="7" width="13.3636363636364" style="2" customWidth="1"/>
    <col min="8" max="8" width="10.3636363636364" style="2" customWidth="1"/>
    <col min="9" max="9" width="14.8181818181818" style="2" customWidth="1"/>
    <col min="10" max="16384" width="28.9090909090909" style="2" customWidth="1"/>
  </cols>
  <sheetData>
    <row r="1" ht="24" customHeight="1" spans="1:9">
      <c r="A1" s="3" t="s">
        <v>26</v>
      </c>
      <c r="B1" s="4"/>
      <c r="C1" s="4"/>
      <c r="D1" s="4"/>
      <c r="E1" s="5"/>
      <c r="F1" s="5"/>
      <c r="G1" s="5"/>
      <c r="H1" s="5"/>
      <c r="I1" s="16"/>
    </row>
    <row r="2" spans="1:9">
      <c r="A2" s="6" t="s">
        <v>1</v>
      </c>
      <c r="B2" s="7" t="s">
        <v>3</v>
      </c>
      <c r="C2" s="8" t="s">
        <v>4</v>
      </c>
      <c r="D2" s="7" t="s">
        <v>8</v>
      </c>
      <c r="E2" s="7" t="s">
        <v>9</v>
      </c>
      <c r="F2" s="7" t="s">
        <v>27</v>
      </c>
      <c r="G2" s="7" t="s">
        <v>11</v>
      </c>
      <c r="H2" s="7" t="s">
        <v>12</v>
      </c>
      <c r="I2" s="17" t="s">
        <v>28</v>
      </c>
    </row>
    <row r="3" s="1" customFormat="1" ht="33" customHeight="1" spans="1:9">
      <c r="A3" s="9" t="s">
        <v>29</v>
      </c>
      <c r="B3" s="10">
        <f>LOOKUP(1,0/(A3=[1]到期信息原稿!A$1:A$4611),[1]到期信息原稿!H$1:H$4611)</f>
        <v>189</v>
      </c>
      <c r="C3" s="11" t="s">
        <v>17</v>
      </c>
      <c r="D3" s="12">
        <f>LOOKUP(1,0/(A3=[1]到期信息原稿!A$1:A$4611),[1]到期信息原稿!D$1:D$4611)</f>
        <v>45023</v>
      </c>
      <c r="E3" s="12">
        <f>LOOKUP(1,0/(A3=[1]到期信息原稿!A$1:A$4611),[1]到期信息原稿!E$1:E$4611)</f>
        <v>45212</v>
      </c>
      <c r="F3" s="13">
        <f>LOOKUP(1,0/(A3=[1]到期信息原稿!A$1:A$4611),[1]到期信息原稿!Z$1:Z$4611)</f>
        <v>3000000</v>
      </c>
      <c r="G3" s="11" t="s">
        <v>19</v>
      </c>
      <c r="H3" s="11" t="str">
        <f>LOOKUP(1,0/(A3=[1]到期信息原稿!A$1:A$4611),[1]到期信息原稿!AF$1:AF$4611)</f>
        <v>XAU/USD</v>
      </c>
      <c r="I3" s="18">
        <f>LOOKUP(1,0/(A3=[1]到期信息原稿!A$1:A$4611),[1]到期信息原稿!AH$1:AH$4611)</f>
        <v>0.033</v>
      </c>
    </row>
    <row r="4" s="1" customFormat="1" ht="33" customHeight="1" spans="1:9">
      <c r="A4" s="9" t="s">
        <v>30</v>
      </c>
      <c r="B4" s="10">
        <f>LOOKUP(1,0/(A4=[1]到期信息原稿!A$1:A$4611),[1]到期信息原稿!H$1:H$4611)</f>
        <v>189</v>
      </c>
      <c r="C4" s="11" t="s">
        <v>17</v>
      </c>
      <c r="D4" s="12">
        <f>LOOKUP(1,0/(A4=[1]到期信息原稿!A$1:A$4611),[1]到期信息原稿!D$1:D$4611)</f>
        <v>45023</v>
      </c>
      <c r="E4" s="12">
        <f>LOOKUP(1,0/(A4=[1]到期信息原稿!A$1:A$4611),[1]到期信息原稿!E$1:E$4611)</f>
        <v>45212</v>
      </c>
      <c r="F4" s="13">
        <f>LOOKUP(1,0/(A4=[1]到期信息原稿!A$1:A$4611),[1]到期信息原稿!Z$1:Z$4611)</f>
        <v>27000000</v>
      </c>
      <c r="G4" s="11" t="s">
        <v>19</v>
      </c>
      <c r="H4" s="11" t="str">
        <f>LOOKUP(1,0/(A4=[1]到期信息原稿!A$1:A$4611),[1]到期信息原稿!AF$1:AF$4611)</f>
        <v>XAU/USD</v>
      </c>
      <c r="I4" s="18">
        <f>LOOKUP(1,0/(A4=[1]到期信息原稿!A$1:A$4611),[1]到期信息原稿!AH$1:AH$4611)</f>
        <v>0.033</v>
      </c>
    </row>
    <row r="5" s="1" customFormat="1" ht="33" customHeight="1" spans="1:9">
      <c r="A5" s="9" t="s">
        <v>31</v>
      </c>
      <c r="B5" s="10">
        <f>LOOKUP(1,0/(A5=[1]到期信息原稿!A$1:A$4611),[1]到期信息原稿!H$1:H$4611)</f>
        <v>189</v>
      </c>
      <c r="C5" s="11" t="s">
        <v>17</v>
      </c>
      <c r="D5" s="12">
        <f>LOOKUP(1,0/(A5=[1]到期信息原稿!A$1:A$4611),[1]到期信息原稿!D$1:D$4611)</f>
        <v>45023</v>
      </c>
      <c r="E5" s="12">
        <f>LOOKUP(1,0/(A5=[1]到期信息原稿!A$1:A$4611),[1]到期信息原稿!E$1:E$4611)</f>
        <v>45212</v>
      </c>
      <c r="F5" s="13">
        <f>LOOKUP(1,0/(A5=[1]到期信息原稿!A$1:A$4611),[1]到期信息原稿!Z$1:Z$4611)</f>
        <v>4000000</v>
      </c>
      <c r="G5" s="11" t="s">
        <v>19</v>
      </c>
      <c r="H5" s="11" t="str">
        <f>LOOKUP(1,0/(A5=[1]到期信息原稿!A$1:A$4611),[1]到期信息原稿!AF$1:AF$4611)</f>
        <v>XAU/USD</v>
      </c>
      <c r="I5" s="18">
        <f>LOOKUP(1,0/(A5=[1]到期信息原稿!A$1:A$4611),[1]到期信息原稿!AH$1:AH$4611)</f>
        <v>0.033</v>
      </c>
    </row>
    <row r="6" s="1" customFormat="1" ht="33" customHeight="1" spans="1:9">
      <c r="A6" s="9" t="s">
        <v>32</v>
      </c>
      <c r="B6" s="10">
        <f>LOOKUP(1,0/(A6=[1]到期信息原稿!A$1:A$4611),[1]到期信息原稿!H$1:H$4611)</f>
        <v>189</v>
      </c>
      <c r="C6" s="11" t="s">
        <v>17</v>
      </c>
      <c r="D6" s="12">
        <f>LOOKUP(1,0/(A6=[1]到期信息原稿!A$1:A$4611),[1]到期信息原稿!D$1:D$4611)</f>
        <v>45023</v>
      </c>
      <c r="E6" s="12">
        <f>LOOKUP(1,0/(A6=[1]到期信息原稿!A$1:A$4611),[1]到期信息原稿!E$1:E$4611)</f>
        <v>45212</v>
      </c>
      <c r="F6" s="13">
        <f>LOOKUP(1,0/(A6=[1]到期信息原稿!A$1:A$4611),[1]到期信息原稿!Z$1:Z$4611)</f>
        <v>3100000</v>
      </c>
      <c r="G6" s="11" t="s">
        <v>19</v>
      </c>
      <c r="H6" s="11" t="str">
        <f>LOOKUP(1,0/(A6=[1]到期信息原稿!A$1:A$4611),[1]到期信息原稿!AF$1:AF$4611)</f>
        <v>XAU/USD</v>
      </c>
      <c r="I6" s="18">
        <f>LOOKUP(1,0/(A6=[1]到期信息原稿!A$1:A$4611),[1]到期信息原稿!AH$1:AH$4611)</f>
        <v>0.033</v>
      </c>
    </row>
    <row r="7" s="1" customFormat="1" ht="33" customHeight="1" spans="1:9">
      <c r="A7" s="9" t="s">
        <v>33</v>
      </c>
      <c r="B7" s="10">
        <f>LOOKUP(1,0/(A7=[1]到期信息原稿!A$1:A$4611),[1]到期信息原稿!H$1:H$4611)</f>
        <v>103</v>
      </c>
      <c r="C7" s="11" t="s">
        <v>17</v>
      </c>
      <c r="D7" s="12">
        <f>LOOKUP(1,0/(A7=[1]到期信息原稿!A$1:A$4611),[1]到期信息原稿!D$1:D$4611)</f>
        <v>45105</v>
      </c>
      <c r="E7" s="12">
        <f>LOOKUP(1,0/(A7=[1]到期信息原稿!A$1:A$4611),[1]到期信息原稿!E$1:E$4611)</f>
        <v>45208</v>
      </c>
      <c r="F7" s="13">
        <f>LOOKUP(1,0/(A7=[1]到期信息原稿!A$1:A$4611),[1]到期信息原稿!Z$1:Z$4611)</f>
        <v>50000000</v>
      </c>
      <c r="G7" s="11" t="s">
        <v>19</v>
      </c>
      <c r="H7" s="11" t="str">
        <f>LOOKUP(1,0/(A7=[1]到期信息原稿!A$1:A$4611),[1]到期信息原稿!AF$1:AF$4611)</f>
        <v>XAU/USD</v>
      </c>
      <c r="I7" s="18">
        <f>LOOKUP(1,0/(A7=[1]到期信息原稿!A$1:A$4611),[1]到期信息原稿!AH$1:AH$4611)</f>
        <v>0.0365</v>
      </c>
    </row>
    <row r="8" s="1" customFormat="1" ht="33" customHeight="1" spans="1:9">
      <c r="A8" s="14" t="s">
        <v>34</v>
      </c>
      <c r="B8" s="10">
        <f>LOOKUP(1,0/(A8=[1]到期信息原稿!A$1:A$4611),[1]到期信息原稿!H$1:H$4611)</f>
        <v>102</v>
      </c>
      <c r="C8" s="11" t="s">
        <v>17</v>
      </c>
      <c r="D8" s="12">
        <f>LOOKUP(1,0/(A8=[1]到期信息原稿!A$1:A$4611),[1]到期信息原稿!D$1:D$4611)</f>
        <v>45106</v>
      </c>
      <c r="E8" s="12">
        <f>LOOKUP(1,0/(A8=[1]到期信息原稿!A$1:A$4611),[1]到期信息原稿!E$1:E$4611)</f>
        <v>45208</v>
      </c>
      <c r="F8" s="13">
        <f>LOOKUP(1,0/(A8=[1]到期信息原稿!A$1:A$4611),[1]到期信息原稿!Z$1:Z$4611)</f>
        <v>20000000</v>
      </c>
      <c r="G8" s="11" t="s">
        <v>19</v>
      </c>
      <c r="H8" s="11" t="str">
        <f>LOOKUP(1,0/(A8=[1]到期信息原稿!A$1:A$4611),[1]到期信息原稿!AF$1:AF$4611)</f>
        <v>XAU/USD</v>
      </c>
      <c r="I8" s="18">
        <f>LOOKUP(1,0/(A8=[1]到期信息原稿!A$1:A$4611),[1]到期信息原稿!AH$1:AH$4611)</f>
        <v>0.0345</v>
      </c>
    </row>
    <row r="9" s="1" customFormat="1" ht="33" customHeight="1" spans="1:9">
      <c r="A9" s="9" t="s">
        <v>35</v>
      </c>
      <c r="B9" s="10">
        <f>LOOKUP(1,0/(A9=[1]到期信息原稿!A$1:A$4611),[1]到期信息原稿!H$1:H$4611)</f>
        <v>101</v>
      </c>
      <c r="C9" s="11" t="s">
        <v>17</v>
      </c>
      <c r="D9" s="12">
        <f>LOOKUP(1,0/(A9=[1]到期信息原稿!A$1:A$4611),[1]到期信息原稿!D$1:D$4611)</f>
        <v>45107</v>
      </c>
      <c r="E9" s="12">
        <f>LOOKUP(1,0/(A9=[1]到期信息原稿!A$1:A$4611),[1]到期信息原稿!E$1:E$4611)</f>
        <v>45208</v>
      </c>
      <c r="F9" s="13">
        <f>LOOKUP(1,0/(A9=[1]到期信息原稿!A$1:A$4611),[1]到期信息原稿!Z$1:Z$4611)</f>
        <v>5000000</v>
      </c>
      <c r="G9" s="11" t="s">
        <v>19</v>
      </c>
      <c r="H9" s="11" t="str">
        <f>LOOKUP(1,0/(A9=[1]到期信息原稿!A$1:A$4611),[1]到期信息原稿!AF$1:AF$4611)</f>
        <v>XAU/USD</v>
      </c>
      <c r="I9" s="18">
        <f>LOOKUP(1,0/(A9=[1]到期信息原稿!A$1:A$4611),[1]到期信息原稿!AH$1:AH$4611)</f>
        <v>0.0316</v>
      </c>
    </row>
    <row r="10" s="1" customFormat="1" ht="33" customHeight="1" spans="1:9">
      <c r="A10" s="9" t="s">
        <v>36</v>
      </c>
      <c r="B10" s="10">
        <f>LOOKUP(1,0/(A10=[1]到期信息原稿!A$1:A$4611),[1]到期信息原稿!H$1:H$4611)</f>
        <v>101</v>
      </c>
      <c r="C10" s="11" t="s">
        <v>17</v>
      </c>
      <c r="D10" s="12">
        <f>LOOKUP(1,0/(A10=[1]到期信息原稿!A$1:A$4611),[1]到期信息原稿!D$1:D$4611)</f>
        <v>45107</v>
      </c>
      <c r="E10" s="12">
        <f>LOOKUP(1,0/(A10=[1]到期信息原稿!A$1:A$4611),[1]到期信息原稿!E$1:E$4611)</f>
        <v>45208</v>
      </c>
      <c r="F10" s="13">
        <f>LOOKUP(1,0/(A10=[1]到期信息原稿!A$1:A$4611),[1]到期信息原稿!Z$1:Z$4611)</f>
        <v>2000000</v>
      </c>
      <c r="G10" s="11" t="s">
        <v>19</v>
      </c>
      <c r="H10" s="11" t="str">
        <f>LOOKUP(1,0/(A10=[1]到期信息原稿!A$1:A$4611),[1]到期信息原稿!AF$1:AF$4611)</f>
        <v>XAU/USD</v>
      </c>
      <c r="I10" s="18">
        <f>LOOKUP(1,0/(A10=[1]到期信息原稿!A$1:A$4611),[1]到期信息原稿!AH$1:AH$4611)</f>
        <v>0.0316</v>
      </c>
    </row>
    <row r="11" s="1" customFormat="1" ht="33" customHeight="1" spans="1:9">
      <c r="A11" s="9" t="s">
        <v>37</v>
      </c>
      <c r="B11" s="10">
        <f>LOOKUP(1,0/(A11=[1]到期信息原稿!A$1:A$4611),[1]到期信息原稿!H$1:H$4611)</f>
        <v>101</v>
      </c>
      <c r="C11" s="11" t="s">
        <v>17</v>
      </c>
      <c r="D11" s="12">
        <f>LOOKUP(1,0/(A11=[1]到期信息原稿!A$1:A$4611),[1]到期信息原稿!D$1:D$4611)</f>
        <v>45107</v>
      </c>
      <c r="E11" s="12">
        <f>LOOKUP(1,0/(A11=[1]到期信息原稿!A$1:A$4611),[1]到期信息原稿!E$1:E$4611)</f>
        <v>45208</v>
      </c>
      <c r="F11" s="13">
        <f>LOOKUP(1,0/(A11=[1]到期信息原稿!A$1:A$4611),[1]到期信息原稿!Z$1:Z$4611)</f>
        <v>10000000</v>
      </c>
      <c r="G11" s="11" t="s">
        <v>19</v>
      </c>
      <c r="H11" s="11" t="str">
        <f>LOOKUP(1,0/(A11=[1]到期信息原稿!A$1:A$4611),[1]到期信息原稿!AF$1:AF$4611)</f>
        <v>XAU/USD</v>
      </c>
      <c r="I11" s="18">
        <f>LOOKUP(1,0/(A11=[1]到期信息原稿!A$1:A$4611),[1]到期信息原稿!AH$1:AH$4611)</f>
        <v>0.0316</v>
      </c>
    </row>
    <row r="12" s="1" customFormat="1" ht="33" customHeight="1" spans="1:9">
      <c r="A12" s="9" t="s">
        <v>38</v>
      </c>
      <c r="B12" s="10">
        <f>LOOKUP(1,0/(A12=[1]到期信息原稿!A$1:A$4611),[1]到期信息原稿!H$1:H$4611)</f>
        <v>101</v>
      </c>
      <c r="C12" s="11" t="s">
        <v>17</v>
      </c>
      <c r="D12" s="12">
        <f>LOOKUP(1,0/(A12=[1]到期信息原稿!A$1:A$4611),[1]到期信息原稿!D$1:D$4611)</f>
        <v>45107</v>
      </c>
      <c r="E12" s="12">
        <f>LOOKUP(1,0/(A12=[1]到期信息原稿!A$1:A$4611),[1]到期信息原稿!E$1:E$4611)</f>
        <v>45208</v>
      </c>
      <c r="F12" s="13">
        <f>LOOKUP(1,0/(A12=[1]到期信息原稿!A$1:A$4611),[1]到期信息原稿!Z$1:Z$4611)</f>
        <v>10000000</v>
      </c>
      <c r="G12" s="11" t="s">
        <v>19</v>
      </c>
      <c r="H12" s="11" t="str">
        <f>LOOKUP(1,0/(A12=[1]到期信息原稿!A$1:A$4611),[1]到期信息原稿!AF$1:AF$4611)</f>
        <v>XAU/USD</v>
      </c>
      <c r="I12" s="18">
        <f>LOOKUP(1,0/(A12=[1]到期信息原稿!A$1:A$4611),[1]到期信息原稿!AH$1:AH$4611)</f>
        <v>0.0316</v>
      </c>
    </row>
    <row r="13" s="1" customFormat="1" ht="33" customHeight="1" spans="1:9">
      <c r="A13" s="9" t="s">
        <v>39</v>
      </c>
      <c r="B13" s="10">
        <f>LOOKUP(1,0/(A13=[1]到期信息原稿!A$1:A$4611),[1]到期信息原稿!H$1:H$4611)</f>
        <v>101</v>
      </c>
      <c r="C13" s="11" t="s">
        <v>17</v>
      </c>
      <c r="D13" s="12">
        <f>LOOKUP(1,0/(A13=[1]到期信息原稿!A$1:A$4611),[1]到期信息原稿!D$1:D$4611)</f>
        <v>45107</v>
      </c>
      <c r="E13" s="12">
        <f>LOOKUP(1,0/(A13=[1]到期信息原稿!A$1:A$4611),[1]到期信息原稿!E$1:E$4611)</f>
        <v>45208</v>
      </c>
      <c r="F13" s="13">
        <f>LOOKUP(1,0/(A13=[1]到期信息原稿!A$1:A$4611),[1]到期信息原稿!Z$1:Z$4611)</f>
        <v>5000000</v>
      </c>
      <c r="G13" s="11" t="s">
        <v>19</v>
      </c>
      <c r="H13" s="11" t="str">
        <f>LOOKUP(1,0/(A13=[1]到期信息原稿!A$1:A$4611),[1]到期信息原稿!AF$1:AF$4611)</f>
        <v>XAU/USD</v>
      </c>
      <c r="I13" s="18">
        <f>LOOKUP(1,0/(A13=[1]到期信息原稿!A$1:A$4611),[1]到期信息原稿!AH$1:AH$4611)</f>
        <v>0.0316</v>
      </c>
    </row>
    <row r="14" s="1" customFormat="1" ht="33" customHeight="1" spans="1:9">
      <c r="A14" s="9" t="s">
        <v>40</v>
      </c>
      <c r="B14" s="10">
        <f>LOOKUP(1,0/(A14=[1]到期信息原稿!A$1:A$4611),[1]到期信息原稿!H$1:H$4611)</f>
        <v>101</v>
      </c>
      <c r="C14" s="11" t="s">
        <v>17</v>
      </c>
      <c r="D14" s="12">
        <f>LOOKUP(1,0/(A14=[1]到期信息原稿!A$1:A$4611),[1]到期信息原稿!D$1:D$4611)</f>
        <v>45107</v>
      </c>
      <c r="E14" s="12">
        <f>LOOKUP(1,0/(A14=[1]到期信息原稿!A$1:A$4611),[1]到期信息原稿!E$1:E$4611)</f>
        <v>45208</v>
      </c>
      <c r="F14" s="13">
        <f>LOOKUP(1,0/(A14=[1]到期信息原稿!A$1:A$4611),[1]到期信息原稿!Z$1:Z$4611)</f>
        <v>8000000</v>
      </c>
      <c r="G14" s="11" t="s">
        <v>19</v>
      </c>
      <c r="H14" s="11" t="str">
        <f>LOOKUP(1,0/(A14=[1]到期信息原稿!A$1:A$4611),[1]到期信息原稿!AF$1:AF$4611)</f>
        <v>XAU/USD</v>
      </c>
      <c r="I14" s="18">
        <f>LOOKUP(1,0/(A14=[1]到期信息原稿!A$1:A$4611),[1]到期信息原稿!AH$1:AH$4611)</f>
        <v>0.0316</v>
      </c>
    </row>
    <row r="15" s="1" customFormat="1" ht="33" customHeight="1" spans="1:9">
      <c r="A15" s="9" t="s">
        <v>41</v>
      </c>
      <c r="B15" s="10">
        <f>LOOKUP(1,0/(A15=[1]到期信息原稿!A$1:A$4611),[1]到期信息原稿!H$1:H$4611)</f>
        <v>101</v>
      </c>
      <c r="C15" s="11" t="s">
        <v>17</v>
      </c>
      <c r="D15" s="12">
        <f>LOOKUP(1,0/(A15=[1]到期信息原稿!A$1:A$4611),[1]到期信息原稿!D$1:D$4611)</f>
        <v>45107</v>
      </c>
      <c r="E15" s="12">
        <f>LOOKUP(1,0/(A15=[1]到期信息原稿!A$1:A$4611),[1]到期信息原稿!E$1:E$4611)</f>
        <v>45208</v>
      </c>
      <c r="F15" s="13">
        <f>LOOKUP(1,0/(A15=[1]到期信息原稿!A$1:A$4611),[1]到期信息原稿!Z$1:Z$4611)</f>
        <v>3000000</v>
      </c>
      <c r="G15" s="11" t="s">
        <v>19</v>
      </c>
      <c r="H15" s="11" t="str">
        <f>LOOKUP(1,0/(A15=[1]到期信息原稿!A$1:A$4611),[1]到期信息原稿!AF$1:AF$4611)</f>
        <v>XAU/USD</v>
      </c>
      <c r="I15" s="18">
        <f>LOOKUP(1,0/(A15=[1]到期信息原稿!A$1:A$4611),[1]到期信息原稿!AH$1:AH$4611)</f>
        <v>0.0316</v>
      </c>
    </row>
    <row r="16" s="1" customFormat="1" ht="33" customHeight="1" spans="1:9">
      <c r="A16" s="9" t="s">
        <v>42</v>
      </c>
      <c r="B16" s="10">
        <f>LOOKUP(1,0/(A16=[1]到期信息原稿!A$1:A$4611),[1]到期信息原稿!H$1:H$4611)</f>
        <v>101</v>
      </c>
      <c r="C16" s="11" t="s">
        <v>17</v>
      </c>
      <c r="D16" s="12">
        <f>LOOKUP(1,0/(A16=[1]到期信息原稿!A$1:A$4611),[1]到期信息原稿!D$1:D$4611)</f>
        <v>45107</v>
      </c>
      <c r="E16" s="12">
        <f>LOOKUP(1,0/(A16=[1]到期信息原稿!A$1:A$4611),[1]到期信息原稿!E$1:E$4611)</f>
        <v>45208</v>
      </c>
      <c r="F16" s="13">
        <f>LOOKUP(1,0/(A16=[1]到期信息原稿!A$1:A$4611),[1]到期信息原稿!Z$1:Z$4611)</f>
        <v>5000000</v>
      </c>
      <c r="G16" s="11" t="s">
        <v>19</v>
      </c>
      <c r="H16" s="11" t="str">
        <f>LOOKUP(1,0/(A16=[1]到期信息原稿!A$1:A$4611),[1]到期信息原稿!AF$1:AF$4611)</f>
        <v>XAU/USD</v>
      </c>
      <c r="I16" s="18">
        <f>LOOKUP(1,0/(A16=[1]到期信息原稿!A$1:A$4611),[1]到期信息原稿!AH$1:AH$4611)</f>
        <v>0.0316</v>
      </c>
    </row>
    <row r="17" s="1" customFormat="1" ht="33" customHeight="1" spans="1:9">
      <c r="A17" s="9" t="s">
        <v>43</v>
      </c>
      <c r="B17" s="10">
        <f>LOOKUP(1,0/(A17=[1]到期信息原稿!A$1:A$4611),[1]到期信息原稿!H$1:H$4611)</f>
        <v>101</v>
      </c>
      <c r="C17" s="11" t="s">
        <v>17</v>
      </c>
      <c r="D17" s="12">
        <f>LOOKUP(1,0/(A17=[1]到期信息原稿!A$1:A$4611),[1]到期信息原稿!D$1:D$4611)</f>
        <v>45107</v>
      </c>
      <c r="E17" s="12">
        <f>LOOKUP(1,0/(A17=[1]到期信息原稿!A$1:A$4611),[1]到期信息原稿!E$1:E$4611)</f>
        <v>45208</v>
      </c>
      <c r="F17" s="13">
        <f>LOOKUP(1,0/(A17=[1]到期信息原稿!A$1:A$4611),[1]到期信息原稿!Z$1:Z$4611)</f>
        <v>5000000</v>
      </c>
      <c r="G17" s="11" t="s">
        <v>19</v>
      </c>
      <c r="H17" s="11" t="str">
        <f>LOOKUP(1,0/(A17=[1]到期信息原稿!A$1:A$4611),[1]到期信息原稿!AF$1:AF$4611)</f>
        <v>XAU/USD</v>
      </c>
      <c r="I17" s="18">
        <f>LOOKUP(1,0/(A17=[1]到期信息原稿!A$1:A$4611),[1]到期信息原稿!AH$1:AH$4611)</f>
        <v>0.0316</v>
      </c>
    </row>
    <row r="18" s="1" customFormat="1" ht="33" customHeight="1" spans="1:9">
      <c r="A18" s="9" t="s">
        <v>44</v>
      </c>
      <c r="B18" s="10">
        <f>LOOKUP(1,0/(A18=[1]到期信息原稿!A$1:A$4611),[1]到期信息原稿!H$1:H$4611)</f>
        <v>101</v>
      </c>
      <c r="C18" s="11" t="s">
        <v>17</v>
      </c>
      <c r="D18" s="12">
        <f>LOOKUP(1,0/(A18=[1]到期信息原稿!A$1:A$4611),[1]到期信息原稿!D$1:D$4611)</f>
        <v>45107</v>
      </c>
      <c r="E18" s="12">
        <f>LOOKUP(1,0/(A18=[1]到期信息原稿!A$1:A$4611),[1]到期信息原稿!E$1:E$4611)</f>
        <v>45208</v>
      </c>
      <c r="F18" s="13">
        <f>LOOKUP(1,0/(A18=[1]到期信息原稿!A$1:A$4611),[1]到期信息原稿!Z$1:Z$4611)</f>
        <v>4000000</v>
      </c>
      <c r="G18" s="11" t="s">
        <v>19</v>
      </c>
      <c r="H18" s="11" t="str">
        <f>LOOKUP(1,0/(A18=[1]到期信息原稿!A$1:A$4611),[1]到期信息原稿!AF$1:AF$4611)</f>
        <v>XAU/USD</v>
      </c>
      <c r="I18" s="18">
        <f>LOOKUP(1,0/(A18=[1]到期信息原稿!A$1:A$4611),[1]到期信息原稿!AH$1:AH$4611)</f>
        <v>0.0316</v>
      </c>
    </row>
    <row r="19" s="1" customFormat="1" ht="33" customHeight="1" spans="1:9">
      <c r="A19" s="9" t="s">
        <v>45</v>
      </c>
      <c r="B19" s="10">
        <f>LOOKUP(1,0/(A19=[1]到期信息原稿!A$1:A$4611),[1]到期信息原稿!H$1:H$4611)</f>
        <v>101</v>
      </c>
      <c r="C19" s="11" t="s">
        <v>17</v>
      </c>
      <c r="D19" s="12">
        <f>LOOKUP(1,0/(A19=[1]到期信息原稿!A$1:A$4611),[1]到期信息原稿!D$1:D$4611)</f>
        <v>45107</v>
      </c>
      <c r="E19" s="12">
        <f>LOOKUP(1,0/(A19=[1]到期信息原稿!A$1:A$4611),[1]到期信息原稿!E$1:E$4611)</f>
        <v>45208</v>
      </c>
      <c r="F19" s="13">
        <f>LOOKUP(1,0/(A19=[1]到期信息原稿!A$1:A$4611),[1]到期信息原稿!Z$1:Z$4611)</f>
        <v>6000000</v>
      </c>
      <c r="G19" s="11" t="s">
        <v>19</v>
      </c>
      <c r="H19" s="11" t="str">
        <f>LOOKUP(1,0/(A19=[1]到期信息原稿!A$1:A$4611),[1]到期信息原稿!AF$1:AF$4611)</f>
        <v>XAU/USD</v>
      </c>
      <c r="I19" s="18">
        <f>LOOKUP(1,0/(A19=[1]到期信息原稿!A$1:A$4611),[1]到期信息原稿!AH$1:AH$4611)</f>
        <v>0.0316</v>
      </c>
    </row>
    <row r="20" s="1" customFormat="1" ht="33" customHeight="1" spans="1:9">
      <c r="A20" s="9" t="s">
        <v>46</v>
      </c>
      <c r="B20" s="10">
        <f>LOOKUP(1,0/(A20=[1]到期信息原稿!A$1:A$4611),[1]到期信息原稿!H$1:H$4611)</f>
        <v>101</v>
      </c>
      <c r="C20" s="11" t="s">
        <v>17</v>
      </c>
      <c r="D20" s="12">
        <f>LOOKUP(1,0/(A20=[1]到期信息原稿!A$1:A$4611),[1]到期信息原稿!D$1:D$4611)</f>
        <v>45107</v>
      </c>
      <c r="E20" s="12">
        <f>LOOKUP(1,0/(A20=[1]到期信息原稿!A$1:A$4611),[1]到期信息原稿!E$1:E$4611)</f>
        <v>45208</v>
      </c>
      <c r="F20" s="13">
        <f>LOOKUP(1,0/(A20=[1]到期信息原稿!A$1:A$4611),[1]到期信息原稿!Z$1:Z$4611)</f>
        <v>2000000</v>
      </c>
      <c r="G20" s="11" t="s">
        <v>19</v>
      </c>
      <c r="H20" s="11" t="str">
        <f>LOOKUP(1,0/(A20=[1]到期信息原稿!A$1:A$4611),[1]到期信息原稿!AF$1:AF$4611)</f>
        <v>XAU/USD</v>
      </c>
      <c r="I20" s="18">
        <f>LOOKUP(1,0/(A20=[1]到期信息原稿!A$1:A$4611),[1]到期信息原稿!AH$1:AH$4611)</f>
        <v>0.0316</v>
      </c>
    </row>
    <row r="21" s="1" customFormat="1" ht="33" customHeight="1" spans="1:9">
      <c r="A21" s="9" t="s">
        <v>47</v>
      </c>
      <c r="B21" s="10">
        <f>LOOKUP(1,0/(A21=[1]到期信息原稿!A$1:A$4611),[1]到期信息原稿!H$1:H$4611)</f>
        <v>101</v>
      </c>
      <c r="C21" s="11" t="s">
        <v>17</v>
      </c>
      <c r="D21" s="12">
        <f>LOOKUP(1,0/(A21=[1]到期信息原稿!A$1:A$4611),[1]到期信息原稿!D$1:D$4611)</f>
        <v>45107</v>
      </c>
      <c r="E21" s="12">
        <f>LOOKUP(1,0/(A21=[1]到期信息原稿!A$1:A$4611),[1]到期信息原稿!E$1:E$4611)</f>
        <v>45208</v>
      </c>
      <c r="F21" s="13">
        <f>LOOKUP(1,0/(A21=[1]到期信息原稿!A$1:A$4611),[1]到期信息原稿!Z$1:Z$4611)</f>
        <v>20000000</v>
      </c>
      <c r="G21" s="11" t="s">
        <v>19</v>
      </c>
      <c r="H21" s="11" t="str">
        <f>LOOKUP(1,0/(A21=[1]到期信息原稿!A$1:A$4611),[1]到期信息原稿!AF$1:AF$4611)</f>
        <v>XAU/USD</v>
      </c>
      <c r="I21" s="18">
        <f>LOOKUP(1,0/(A21=[1]到期信息原稿!A$1:A$4611),[1]到期信息原稿!AH$1:AH$4611)</f>
        <v>0.0316</v>
      </c>
    </row>
    <row r="22" s="1" customFormat="1" ht="33" customHeight="1" spans="1:9">
      <c r="A22" s="9" t="s">
        <v>48</v>
      </c>
      <c r="B22" s="10">
        <f>LOOKUP(1,0/(A22=[1]到期信息原稿!A$1:A$4611),[1]到期信息原稿!H$1:H$4611)</f>
        <v>101</v>
      </c>
      <c r="C22" s="11" t="s">
        <v>17</v>
      </c>
      <c r="D22" s="12">
        <f>LOOKUP(1,0/(A22=[1]到期信息原稿!A$1:A$4611),[1]到期信息原稿!D$1:D$4611)</f>
        <v>45107</v>
      </c>
      <c r="E22" s="12">
        <f>LOOKUP(1,0/(A22=[1]到期信息原稿!A$1:A$4611),[1]到期信息原稿!E$1:E$4611)</f>
        <v>45208</v>
      </c>
      <c r="F22" s="13">
        <f>LOOKUP(1,0/(A22=[1]到期信息原稿!A$1:A$4611),[1]到期信息原稿!Z$1:Z$4611)</f>
        <v>18000000</v>
      </c>
      <c r="G22" s="11" t="s">
        <v>19</v>
      </c>
      <c r="H22" s="11" t="str">
        <f>LOOKUP(1,0/(A22=[1]到期信息原稿!A$1:A$4611),[1]到期信息原稿!AF$1:AF$4611)</f>
        <v>XAU/USD</v>
      </c>
      <c r="I22" s="18">
        <f>LOOKUP(1,0/(A22=[1]到期信息原稿!A$1:A$4611),[1]到期信息原稿!AH$1:AH$4611)</f>
        <v>0.0316</v>
      </c>
    </row>
    <row r="23" s="1" customFormat="1" ht="33" customHeight="1" spans="1:9">
      <c r="A23" s="9" t="s">
        <v>49</v>
      </c>
      <c r="B23" s="10">
        <f>LOOKUP(1,0/(A23=[1]到期信息原稿!A$1:A$4611),[1]到期信息原稿!H$1:H$4611)</f>
        <v>101</v>
      </c>
      <c r="C23" s="11" t="s">
        <v>17</v>
      </c>
      <c r="D23" s="12">
        <f>LOOKUP(1,0/(A23=[1]到期信息原稿!A$1:A$4611),[1]到期信息原稿!D$1:D$4611)</f>
        <v>45107</v>
      </c>
      <c r="E23" s="12">
        <f>LOOKUP(1,0/(A23=[1]到期信息原稿!A$1:A$4611),[1]到期信息原稿!E$1:E$4611)</f>
        <v>45208</v>
      </c>
      <c r="F23" s="13">
        <f>LOOKUP(1,0/(A23=[1]到期信息原稿!A$1:A$4611),[1]到期信息原稿!Z$1:Z$4611)</f>
        <v>100000000</v>
      </c>
      <c r="G23" s="11" t="s">
        <v>19</v>
      </c>
      <c r="H23" s="11" t="str">
        <f>LOOKUP(1,0/(A23=[1]到期信息原稿!A$1:A$4611),[1]到期信息原稿!AF$1:AF$4611)</f>
        <v>XAU/USD</v>
      </c>
      <c r="I23" s="18">
        <f>LOOKUP(1,0/(A23=[1]到期信息原稿!A$1:A$4611),[1]到期信息原稿!AH$1:AH$4611)</f>
        <v>0.0316</v>
      </c>
    </row>
    <row r="24" s="1" customFormat="1" ht="33" customHeight="1" spans="1:9">
      <c r="A24" s="9" t="s">
        <v>50</v>
      </c>
      <c r="B24" s="10">
        <f>LOOKUP(1,0/(A24=[1]到期信息原稿!A$1:A$4611),[1]到期信息原稿!H$1:H$4611)</f>
        <v>97</v>
      </c>
      <c r="C24" s="11" t="s">
        <v>17</v>
      </c>
      <c r="D24" s="12">
        <f>LOOKUP(1,0/(A24=[1]到期信息原稿!A$1:A$4611),[1]到期信息原稿!D$1:D$4611)</f>
        <v>45111</v>
      </c>
      <c r="E24" s="12">
        <f>LOOKUP(1,0/(A24=[1]到期信息原稿!A$1:A$4611),[1]到期信息原稿!E$1:E$4611)</f>
        <v>45208</v>
      </c>
      <c r="F24" s="13">
        <f>LOOKUP(1,0/(A24=[1]到期信息原稿!A$1:A$4611),[1]到期信息原稿!Z$1:Z$4611)</f>
        <v>35000000</v>
      </c>
      <c r="G24" s="11" t="s">
        <v>19</v>
      </c>
      <c r="H24" s="11" t="str">
        <f>LOOKUP(1,0/(A24=[1]到期信息原稿!A$1:A$4611),[1]到期信息原稿!AF$1:AF$4611)</f>
        <v>XAU/USD</v>
      </c>
      <c r="I24" s="18">
        <f>LOOKUP(1,0/(A24=[1]到期信息原稿!A$1:A$4611),[1]到期信息原稿!AH$1:AH$4611)</f>
        <v>0.0365</v>
      </c>
    </row>
    <row r="25" s="1" customFormat="1" ht="33" customHeight="1" spans="1:9">
      <c r="A25" s="9" t="s">
        <v>51</v>
      </c>
      <c r="B25" s="10">
        <f>LOOKUP(1,0/(A25=[1]到期信息原稿!A$1:A$4611),[1]到期信息原稿!H$1:H$4611)</f>
        <v>96</v>
      </c>
      <c r="C25" s="11" t="s">
        <v>17</v>
      </c>
      <c r="D25" s="12">
        <f>LOOKUP(1,0/(A25=[1]到期信息原稿!A$1:A$4611),[1]到期信息原稿!D$1:D$4611)</f>
        <v>45112</v>
      </c>
      <c r="E25" s="12">
        <f>LOOKUP(1,0/(A25=[1]到期信息原稿!A$1:A$4611),[1]到期信息原稿!E$1:E$4611)</f>
        <v>45208</v>
      </c>
      <c r="F25" s="13">
        <f>LOOKUP(1,0/(A25=[1]到期信息原稿!A$1:A$4611),[1]到期信息原稿!Z$1:Z$4611)</f>
        <v>45000000</v>
      </c>
      <c r="G25" s="11" t="s">
        <v>19</v>
      </c>
      <c r="H25" s="11" t="str">
        <f>LOOKUP(1,0/(A25=[1]到期信息原稿!A$1:A$4611),[1]到期信息原稿!AF$1:AF$4611)</f>
        <v>XAU/USD</v>
      </c>
      <c r="I25" s="18">
        <f>LOOKUP(1,0/(A25=[1]到期信息原稿!A$1:A$4611),[1]到期信息原稿!AH$1:AH$4611)</f>
        <v>0.033</v>
      </c>
    </row>
    <row r="26" s="1" customFormat="1" ht="33" customHeight="1" spans="1:9">
      <c r="A26" s="9" t="s">
        <v>52</v>
      </c>
      <c r="B26" s="10">
        <f>LOOKUP(1,0/(A26=[1]到期信息原稿!A$1:A$4611),[1]到期信息原稿!H$1:H$4611)</f>
        <v>94</v>
      </c>
      <c r="C26" s="11" t="s">
        <v>17</v>
      </c>
      <c r="D26" s="12">
        <f>LOOKUP(1,0/(A26=[1]到期信息原稿!A$1:A$4611),[1]到期信息原稿!D$1:D$4611)</f>
        <v>45114</v>
      </c>
      <c r="E26" s="12">
        <f>LOOKUP(1,0/(A26=[1]到期信息原稿!A$1:A$4611),[1]到期信息原稿!E$1:E$4611)</f>
        <v>45208</v>
      </c>
      <c r="F26" s="13">
        <f>LOOKUP(1,0/(A26=[1]到期信息原稿!A$1:A$4611),[1]到期信息原稿!Z$1:Z$4611)</f>
        <v>1000000</v>
      </c>
      <c r="G26" s="11" t="s">
        <v>19</v>
      </c>
      <c r="H26" s="11" t="str">
        <f>LOOKUP(1,0/(A26=[1]到期信息原稿!A$1:A$4611),[1]到期信息原稿!AF$1:AF$4611)</f>
        <v>XAU/USD</v>
      </c>
      <c r="I26" s="18">
        <f>LOOKUP(1,0/(A26=[1]到期信息原稿!A$1:A$4611),[1]到期信息原稿!AH$1:AH$4611)</f>
        <v>0.0318</v>
      </c>
    </row>
    <row r="27" s="1" customFormat="1" ht="33" customHeight="1" spans="1:9">
      <c r="A27" s="9" t="s">
        <v>53</v>
      </c>
      <c r="B27" s="10">
        <f>LOOKUP(1,0/(A27=[1]到期信息原稿!A$1:A$4611),[1]到期信息原稿!H$1:H$4611)</f>
        <v>94</v>
      </c>
      <c r="C27" s="11" t="s">
        <v>17</v>
      </c>
      <c r="D27" s="12">
        <f>LOOKUP(1,0/(A27=[1]到期信息原稿!A$1:A$4611),[1]到期信息原稿!D$1:D$4611)</f>
        <v>45114</v>
      </c>
      <c r="E27" s="12">
        <f>LOOKUP(1,0/(A27=[1]到期信息原稿!A$1:A$4611),[1]到期信息原稿!E$1:E$4611)</f>
        <v>45208</v>
      </c>
      <c r="F27" s="13">
        <f>LOOKUP(1,0/(A27=[1]到期信息原稿!A$1:A$4611),[1]到期信息原稿!Z$1:Z$4611)</f>
        <v>40000000</v>
      </c>
      <c r="G27" s="11" t="s">
        <v>19</v>
      </c>
      <c r="H27" s="11" t="str">
        <f>LOOKUP(1,0/(A27=[1]到期信息原稿!A$1:A$4611),[1]到期信息原稿!AF$1:AF$4611)</f>
        <v>XAU/USD</v>
      </c>
      <c r="I27" s="18">
        <f>LOOKUP(1,0/(A27=[1]到期信息原稿!A$1:A$4611),[1]到期信息原稿!AH$1:AH$4611)</f>
        <v>0.0318</v>
      </c>
    </row>
    <row r="28" s="1" customFormat="1" ht="33" customHeight="1" spans="1:9">
      <c r="A28" s="9" t="s">
        <v>54</v>
      </c>
      <c r="B28" s="10">
        <f>LOOKUP(1,0/(A28=[1]到期信息原稿!A$1:A$4611),[1]到期信息原稿!H$1:H$4611)</f>
        <v>94</v>
      </c>
      <c r="C28" s="11" t="s">
        <v>17</v>
      </c>
      <c r="D28" s="12">
        <f>LOOKUP(1,0/(A28=[1]到期信息原稿!A$1:A$4611),[1]到期信息原稿!D$1:D$4611)</f>
        <v>45114</v>
      </c>
      <c r="E28" s="12">
        <f>LOOKUP(1,0/(A28=[1]到期信息原稿!A$1:A$4611),[1]到期信息原稿!E$1:E$4611)</f>
        <v>45208</v>
      </c>
      <c r="F28" s="13">
        <f>LOOKUP(1,0/(A28=[1]到期信息原稿!A$1:A$4611),[1]到期信息原稿!Z$1:Z$4611)</f>
        <v>30000000</v>
      </c>
      <c r="G28" s="11" t="s">
        <v>19</v>
      </c>
      <c r="H28" s="11" t="str">
        <f>LOOKUP(1,0/(A28=[1]到期信息原稿!A$1:A$4611),[1]到期信息原稿!AF$1:AF$4611)</f>
        <v>XAU/USD</v>
      </c>
      <c r="I28" s="18">
        <f>LOOKUP(1,0/(A28=[1]到期信息原稿!A$1:A$4611),[1]到期信息原稿!AH$1:AH$4611)</f>
        <v>0.0318</v>
      </c>
    </row>
    <row r="29" s="1" customFormat="1" ht="33" customHeight="1" spans="1:9">
      <c r="A29" s="9" t="s">
        <v>55</v>
      </c>
      <c r="B29" s="10">
        <f>LOOKUP(1,0/(A29=[1]到期信息原稿!A$1:A$4611),[1]到期信息原稿!H$1:H$4611)</f>
        <v>94</v>
      </c>
      <c r="C29" s="11" t="s">
        <v>17</v>
      </c>
      <c r="D29" s="12">
        <f>LOOKUP(1,0/(A29=[1]到期信息原稿!A$1:A$4611),[1]到期信息原稿!D$1:D$4611)</f>
        <v>45114</v>
      </c>
      <c r="E29" s="12">
        <f>LOOKUP(1,0/(A29=[1]到期信息原稿!A$1:A$4611),[1]到期信息原稿!E$1:E$4611)</f>
        <v>45208</v>
      </c>
      <c r="F29" s="13">
        <f>LOOKUP(1,0/(A29=[1]到期信息原稿!A$1:A$4611),[1]到期信息原稿!Z$1:Z$4611)</f>
        <v>10000000</v>
      </c>
      <c r="G29" s="11" t="s">
        <v>19</v>
      </c>
      <c r="H29" s="11" t="str">
        <f>LOOKUP(1,0/(A29=[1]到期信息原稿!A$1:A$4611),[1]到期信息原稿!AF$1:AF$4611)</f>
        <v>XAU/USD</v>
      </c>
      <c r="I29" s="18">
        <f>LOOKUP(1,0/(A29=[1]到期信息原稿!A$1:A$4611),[1]到期信息原稿!AH$1:AH$4611)</f>
        <v>0.0318</v>
      </c>
    </row>
    <row r="30" s="1" customFormat="1" ht="33" customHeight="1" spans="1:9">
      <c r="A30" s="9" t="s">
        <v>56</v>
      </c>
      <c r="B30" s="10">
        <f>LOOKUP(1,0/(A30=[1]到期信息原稿!A$1:A$4611),[1]到期信息原稿!H$1:H$4611)</f>
        <v>94</v>
      </c>
      <c r="C30" s="11" t="s">
        <v>17</v>
      </c>
      <c r="D30" s="12">
        <f>LOOKUP(1,0/(A30=[1]到期信息原稿!A$1:A$4611),[1]到期信息原稿!D$1:D$4611)</f>
        <v>45114</v>
      </c>
      <c r="E30" s="12">
        <f>LOOKUP(1,0/(A30=[1]到期信息原稿!A$1:A$4611),[1]到期信息原稿!E$1:E$4611)</f>
        <v>45208</v>
      </c>
      <c r="F30" s="13">
        <f>LOOKUP(1,0/(A30=[1]到期信息原稿!A$1:A$4611),[1]到期信息原稿!Z$1:Z$4611)</f>
        <v>5000000</v>
      </c>
      <c r="G30" s="11" t="s">
        <v>19</v>
      </c>
      <c r="H30" s="11" t="str">
        <f>LOOKUP(1,0/(A30=[1]到期信息原稿!A$1:A$4611),[1]到期信息原稿!AF$1:AF$4611)</f>
        <v>XAU/USD</v>
      </c>
      <c r="I30" s="18">
        <f>LOOKUP(1,0/(A30=[1]到期信息原稿!A$1:A$4611),[1]到期信息原稿!AH$1:AH$4611)</f>
        <v>0.0318</v>
      </c>
    </row>
    <row r="31" s="1" customFormat="1" ht="33" customHeight="1" spans="1:9">
      <c r="A31" s="9" t="s">
        <v>57</v>
      </c>
      <c r="B31" s="10">
        <f>LOOKUP(1,0/(A31=[1]到期信息原稿!A$1:A$4611),[1]到期信息原稿!H$1:H$4611)</f>
        <v>91</v>
      </c>
      <c r="C31" s="11" t="s">
        <v>17</v>
      </c>
      <c r="D31" s="12">
        <f>LOOKUP(1,0/(A31=[1]到期信息原稿!A$1:A$4611),[1]到期信息原稿!D$1:D$4611)</f>
        <v>45121</v>
      </c>
      <c r="E31" s="12">
        <f>LOOKUP(1,0/(A31=[1]到期信息原稿!A$1:A$4611),[1]到期信息原稿!E$1:E$4611)</f>
        <v>45212</v>
      </c>
      <c r="F31" s="13">
        <f>LOOKUP(1,0/(A31=[1]到期信息原稿!A$1:A$4611),[1]到期信息原稿!Z$1:Z$4611)</f>
        <v>20000000</v>
      </c>
      <c r="G31" s="11" t="s">
        <v>19</v>
      </c>
      <c r="H31" s="11" t="str">
        <f>LOOKUP(1,0/(A31=[1]到期信息原稿!A$1:A$4611),[1]到期信息原稿!AF$1:AF$4611)</f>
        <v>XAU/USD</v>
      </c>
      <c r="I31" s="18">
        <f>LOOKUP(1,0/(A31=[1]到期信息原稿!A$1:A$4611),[1]到期信息原稿!AH$1:AH$4611)</f>
        <v>0.0318</v>
      </c>
    </row>
    <row r="32" s="1" customFormat="1" ht="33" customHeight="1" spans="1:9">
      <c r="A32" s="9" t="s">
        <v>58</v>
      </c>
      <c r="B32" s="10">
        <f>LOOKUP(1,0/(A32=[1]到期信息原稿!A$1:A$4611),[1]到期信息原稿!H$1:H$4611)</f>
        <v>91</v>
      </c>
      <c r="C32" s="11" t="s">
        <v>17</v>
      </c>
      <c r="D32" s="12">
        <f>LOOKUP(1,0/(A32=[1]到期信息原稿!A$1:A$4611),[1]到期信息原稿!D$1:D$4611)</f>
        <v>45121</v>
      </c>
      <c r="E32" s="12">
        <f>LOOKUP(1,0/(A32=[1]到期信息原稿!A$1:A$4611),[1]到期信息原稿!E$1:E$4611)</f>
        <v>45212</v>
      </c>
      <c r="F32" s="13">
        <f>LOOKUP(1,0/(A32=[1]到期信息原稿!A$1:A$4611),[1]到期信息原稿!Z$1:Z$4611)</f>
        <v>20000000</v>
      </c>
      <c r="G32" s="11" t="s">
        <v>19</v>
      </c>
      <c r="H32" s="11" t="str">
        <f>LOOKUP(1,0/(A32=[1]到期信息原稿!A$1:A$4611),[1]到期信息原稿!AF$1:AF$4611)</f>
        <v>XAU/USD</v>
      </c>
      <c r="I32" s="18">
        <f>LOOKUP(1,0/(A32=[1]到期信息原稿!A$1:A$4611),[1]到期信息原稿!AH$1:AH$4611)</f>
        <v>0.0318</v>
      </c>
    </row>
    <row r="33" s="1" customFormat="1" ht="33" customHeight="1" spans="1:9">
      <c r="A33" s="9" t="s">
        <v>59</v>
      </c>
      <c r="B33" s="10">
        <f>LOOKUP(1,0/(A33=[1]到期信息原稿!A$1:A$4611),[1]到期信息原稿!H$1:H$4611)</f>
        <v>91</v>
      </c>
      <c r="C33" s="11" t="s">
        <v>17</v>
      </c>
      <c r="D33" s="12">
        <f>LOOKUP(1,0/(A33=[1]到期信息原稿!A$1:A$4611),[1]到期信息原稿!D$1:D$4611)</f>
        <v>45121</v>
      </c>
      <c r="E33" s="12">
        <f>LOOKUP(1,0/(A33=[1]到期信息原稿!A$1:A$4611),[1]到期信息原稿!E$1:E$4611)</f>
        <v>45212</v>
      </c>
      <c r="F33" s="13">
        <f>LOOKUP(1,0/(A33=[1]到期信息原稿!A$1:A$4611),[1]到期信息原稿!Z$1:Z$4611)</f>
        <v>20000000</v>
      </c>
      <c r="G33" s="11" t="s">
        <v>19</v>
      </c>
      <c r="H33" s="11" t="str">
        <f>LOOKUP(1,0/(A33=[1]到期信息原稿!A$1:A$4611),[1]到期信息原稿!AF$1:AF$4611)</f>
        <v>XAU/USD</v>
      </c>
      <c r="I33" s="18">
        <f>LOOKUP(1,0/(A33=[1]到期信息原稿!A$1:A$4611),[1]到期信息原稿!AH$1:AH$4611)</f>
        <v>0.0318</v>
      </c>
    </row>
    <row r="34" s="1" customFormat="1" ht="33" customHeight="1" spans="1:9">
      <c r="A34" s="15" t="s">
        <v>60</v>
      </c>
      <c r="B34" s="10">
        <f>LOOKUP(1,0/(A34=[1]到期信息原稿!A$1:A$4611),[1]到期信息原稿!H$1:H$4611)</f>
        <v>92</v>
      </c>
      <c r="C34" s="11" t="s">
        <v>17</v>
      </c>
      <c r="D34" s="12">
        <f>LOOKUP(1,0/(A34=[1]到期信息原稿!A$1:A$4611),[1]到期信息原稿!D$1:D$4611)</f>
        <v>45117</v>
      </c>
      <c r="E34" s="12">
        <f>LOOKUP(1,0/(A34=[1]到期信息原稿!A$1:A$4611),[1]到期信息原稿!E$1:E$4611)</f>
        <v>45209</v>
      </c>
      <c r="F34" s="13">
        <f>LOOKUP(1,0/(A34=[1]到期信息原稿!A$1:A$4611),[1]到期信息原稿!Z$1:Z$4611)</f>
        <v>150000000</v>
      </c>
      <c r="G34" s="11" t="s">
        <v>19</v>
      </c>
      <c r="H34" s="11" t="str">
        <f>LOOKUP(1,0/(A34=[1]到期信息原稿!A$1:A$4611),[1]到期信息原稿!AF$1:AF$4611)</f>
        <v>XAU/USD</v>
      </c>
      <c r="I34" s="18">
        <f>LOOKUP(1,0/(A34=[1]到期信息原稿!A$1:A$4611),[1]到期信息原稿!AH$1:AH$4611)</f>
        <v>0.0335</v>
      </c>
    </row>
    <row r="35" s="1" customFormat="1" ht="33" customHeight="1" spans="1:9">
      <c r="A35" s="9" t="s">
        <v>61</v>
      </c>
      <c r="B35" s="10">
        <f>LOOKUP(1,0/(A35=[1]到期信息原稿!A$1:A$4611),[1]到期信息原稿!H$1:H$4611)</f>
        <v>86</v>
      </c>
      <c r="C35" s="11" t="s">
        <v>17</v>
      </c>
      <c r="D35" s="12">
        <f>LOOKUP(1,0/(A35=[1]到期信息原稿!A$1:A$4611),[1]到期信息原稿!D$1:D$4611)</f>
        <v>45126</v>
      </c>
      <c r="E35" s="12">
        <f>LOOKUP(1,0/(A35=[1]到期信息原稿!A$1:A$4611),[1]到期信息原稿!E$1:E$4611)</f>
        <v>45212</v>
      </c>
      <c r="F35" s="13">
        <f>LOOKUP(1,0/(A35=[1]到期信息原稿!A$1:A$4611),[1]到期信息原稿!Z$1:Z$4611)</f>
        <v>45000000</v>
      </c>
      <c r="G35" s="11" t="s">
        <v>19</v>
      </c>
      <c r="H35" s="11" t="str">
        <f>LOOKUP(1,0/(A35=[1]到期信息原稿!A$1:A$4611),[1]到期信息原稿!AF$1:AF$4611)</f>
        <v>XAU/USD</v>
      </c>
      <c r="I35" s="18">
        <f>LOOKUP(1,0/(A35=[1]到期信息原稿!A$1:A$4611),[1]到期信息原稿!AH$1:AH$4611)</f>
        <v>0.0315</v>
      </c>
    </row>
    <row r="36" s="1" customFormat="1" ht="33" customHeight="1" spans="1:9">
      <c r="A36" s="15" t="s">
        <v>62</v>
      </c>
      <c r="B36" s="10">
        <f>LOOKUP(1,0/(A36=[1]到期信息原稿!A$1:A$4611),[1]到期信息原稿!H$1:H$4611)</f>
        <v>63</v>
      </c>
      <c r="C36" s="11" t="s">
        <v>17</v>
      </c>
      <c r="D36" s="12">
        <f>LOOKUP(1,0/(A36=[1]到期信息原稿!A$1:A$4611),[1]到期信息原稿!D$1:D$4611)</f>
        <v>45145</v>
      </c>
      <c r="E36" s="12">
        <f>LOOKUP(1,0/(A36=[1]到期信息原稿!A$1:A$4611),[1]到期信息原稿!E$1:E$4611)</f>
        <v>45208</v>
      </c>
      <c r="F36" s="13">
        <f>LOOKUP(1,0/(A36=[1]到期信息原稿!A$1:A$4611),[1]到期信息原稿!Z$1:Z$4611)</f>
        <v>45000000</v>
      </c>
      <c r="G36" s="11" t="s">
        <v>19</v>
      </c>
      <c r="H36" s="11" t="str">
        <f>LOOKUP(1,0/(A36=[1]到期信息原稿!A$1:A$4611),[1]到期信息原稿!AF$1:AF$4611)</f>
        <v>XAU/USD</v>
      </c>
      <c r="I36" s="18">
        <f>LOOKUP(1,0/(A36=[1]到期信息原稿!A$1:A$4611),[1]到期信息原稿!AH$1:AH$4611)</f>
        <v>0.0315</v>
      </c>
    </row>
    <row r="37" s="1" customFormat="1" ht="33" customHeight="1" spans="1:9">
      <c r="A37" s="15" t="s">
        <v>63</v>
      </c>
      <c r="B37" s="10">
        <f>LOOKUP(1,0/(A37=[1]到期信息原稿!A$1:A$4611),[1]到期信息原稿!H$1:H$4611)</f>
        <v>48</v>
      </c>
      <c r="C37" s="11" t="s">
        <v>17</v>
      </c>
      <c r="D37" s="12">
        <f>LOOKUP(1,0/(A37=[1]到期信息原稿!A$1:A$4611),[1]到期信息原稿!D$1:D$4611)</f>
        <v>45160</v>
      </c>
      <c r="E37" s="12">
        <f>LOOKUP(1,0/(A37=[1]到期信息原稿!A$1:A$4611),[1]到期信息原稿!E$1:E$4611)</f>
        <v>45208</v>
      </c>
      <c r="F37" s="13">
        <f>LOOKUP(1,0/(A37=[1]到期信息原稿!A$1:A$4611),[1]到期信息原稿!Z$1:Z$4611)</f>
        <v>150000000</v>
      </c>
      <c r="G37" s="11" t="s">
        <v>19</v>
      </c>
      <c r="H37" s="11" t="str">
        <f>LOOKUP(1,0/(A37=[1]到期信息原稿!A$1:A$4611),[1]到期信息原稿!AF$1:AF$4611)</f>
        <v>XAU/USD</v>
      </c>
      <c r="I37" s="18">
        <f>LOOKUP(1,0/(A37=[1]到期信息原稿!A$1:A$4611),[1]到期信息原稿!AH$1:AH$4611)</f>
        <v>0.0305</v>
      </c>
    </row>
    <row r="38" s="1" customFormat="1" ht="33" customHeight="1" spans="1:9">
      <c r="A38" s="15" t="s">
        <v>64</v>
      </c>
      <c r="B38" s="10">
        <f>LOOKUP(1,0/(A38=[1]到期信息原稿!A$1:A$4611),[1]到期信息原稿!H$1:H$4611)</f>
        <v>46</v>
      </c>
      <c r="C38" s="11" t="s">
        <v>17</v>
      </c>
      <c r="D38" s="12">
        <f>LOOKUP(1,0/(A38=[1]到期信息原稿!A$1:A$4611),[1]到期信息原稿!D$1:D$4611)</f>
        <v>45163</v>
      </c>
      <c r="E38" s="12">
        <f>LOOKUP(1,0/(A38=[1]到期信息原稿!A$1:A$4611),[1]到期信息原稿!E$1:E$4611)</f>
        <v>45209</v>
      </c>
      <c r="F38" s="13">
        <f>LOOKUP(1,0/(A38=[1]到期信息原稿!A$1:A$4611),[1]到期信息原稿!Z$1:Z$4611)</f>
        <v>50000000</v>
      </c>
      <c r="G38" s="11" t="s">
        <v>19</v>
      </c>
      <c r="H38" s="11" t="str">
        <f>LOOKUP(1,0/(A38=[1]到期信息原稿!A$1:A$4611),[1]到期信息原稿!AF$1:AF$4611)</f>
        <v>XAU/USD</v>
      </c>
      <c r="I38" s="18">
        <f>LOOKUP(1,0/(A38=[1]到期信息原稿!A$1:A$4611),[1]到期信息原稿!AH$1:AH$4611)</f>
        <v>0.031</v>
      </c>
    </row>
    <row r="39" s="1" customFormat="1" ht="33" customHeight="1" spans="1:9">
      <c r="A39" s="15" t="s">
        <v>65</v>
      </c>
      <c r="B39" s="10">
        <f>LOOKUP(1,0/(A39=[1]到期信息原稿!A$1:A$4611),[1]到期信息原稿!H$1:H$4611)</f>
        <v>46</v>
      </c>
      <c r="C39" s="11" t="s">
        <v>17</v>
      </c>
      <c r="D39" s="12">
        <f>LOOKUP(1,0/(A39=[1]到期信息原稿!A$1:A$4611),[1]到期信息原稿!D$1:D$4611)</f>
        <v>45163</v>
      </c>
      <c r="E39" s="12">
        <f>LOOKUP(1,0/(A39=[1]到期信息原稿!A$1:A$4611),[1]到期信息原稿!E$1:E$4611)</f>
        <v>45209</v>
      </c>
      <c r="F39" s="13">
        <f>LOOKUP(1,0/(A39=[1]到期信息原稿!A$1:A$4611),[1]到期信息原稿!Z$1:Z$4611)</f>
        <v>10000000</v>
      </c>
      <c r="G39" s="11" t="s">
        <v>19</v>
      </c>
      <c r="H39" s="11" t="str">
        <f>LOOKUP(1,0/(A39=[1]到期信息原稿!A$1:A$4611),[1]到期信息原稿!AF$1:AF$4611)</f>
        <v>XAU/USD</v>
      </c>
      <c r="I39" s="18">
        <f>LOOKUP(1,0/(A39=[1]到期信息原稿!A$1:A$4611),[1]到期信息原稿!AH$1:AH$4611)</f>
        <v>0.031</v>
      </c>
    </row>
    <row r="40" s="1" customFormat="1" ht="33" customHeight="1" spans="1:9">
      <c r="A40" s="15" t="s">
        <v>66</v>
      </c>
      <c r="B40" s="10">
        <f>LOOKUP(1,0/(A40=[1]到期信息原稿!A$1:A$4611),[1]到期信息原稿!H$1:H$4611)</f>
        <v>39</v>
      </c>
      <c r="C40" s="11" t="s">
        <v>17</v>
      </c>
      <c r="D40" s="12">
        <f>LOOKUP(1,0/(A40=[1]到期信息原稿!A$1:A$4611),[1]到期信息原稿!D$1:D$4611)</f>
        <v>45169</v>
      </c>
      <c r="E40" s="12">
        <f>LOOKUP(1,0/(A40=[1]到期信息原稿!A$1:A$4611),[1]到期信息原稿!E$1:E$4611)</f>
        <v>45208</v>
      </c>
      <c r="F40" s="13">
        <f>LOOKUP(1,0/(A40=[1]到期信息原稿!A$1:A$4611),[1]到期信息原稿!Z$1:Z$4611)</f>
        <v>260000000</v>
      </c>
      <c r="G40" s="11" t="s">
        <v>19</v>
      </c>
      <c r="H40" s="11" t="str">
        <f>LOOKUP(1,0/(A40=[1]到期信息原稿!A$1:A$4611),[1]到期信息原稿!AF$1:AF$4611)</f>
        <v>XAU/USD</v>
      </c>
      <c r="I40" s="18">
        <f>LOOKUP(1,0/(A40=[1]到期信息原稿!A$1:A$4611),[1]到期信息原稿!AH$1:AH$4611)</f>
        <v>0.0315</v>
      </c>
    </row>
    <row r="41" s="1" customFormat="1" ht="33" customHeight="1" spans="1:9">
      <c r="A41" s="15" t="s">
        <v>67</v>
      </c>
      <c r="B41" s="10">
        <f>LOOKUP(1,0/(A41=[1]到期信息原稿!A$1:A$4611),[1]到期信息原稿!H$1:H$4611)</f>
        <v>39</v>
      </c>
      <c r="C41" s="11" t="s">
        <v>17</v>
      </c>
      <c r="D41" s="12">
        <f>LOOKUP(1,0/(A41=[1]到期信息原稿!A$1:A$4611),[1]到期信息原稿!D$1:D$4611)</f>
        <v>45169</v>
      </c>
      <c r="E41" s="12">
        <f>LOOKUP(1,0/(A41=[1]到期信息原稿!A$1:A$4611),[1]到期信息原稿!E$1:E$4611)</f>
        <v>45208</v>
      </c>
      <c r="F41" s="13">
        <f>LOOKUP(1,0/(A41=[1]到期信息原稿!A$1:A$4611),[1]到期信息原稿!Z$1:Z$4611)</f>
        <v>50000000</v>
      </c>
      <c r="G41" s="11" t="s">
        <v>19</v>
      </c>
      <c r="H41" s="11" t="str">
        <f>LOOKUP(1,0/(A41=[1]到期信息原稿!A$1:A$4611),[1]到期信息原稿!AF$1:AF$4611)</f>
        <v>XAU/USD</v>
      </c>
      <c r="I41" s="18">
        <f>LOOKUP(1,0/(A41=[1]到期信息原稿!A$1:A$4611),[1]到期信息原稿!AH$1:AH$4611)</f>
        <v>0.0295</v>
      </c>
    </row>
    <row r="42" s="1" customFormat="1" ht="33" customHeight="1" spans="1:9">
      <c r="A42" s="15" t="s">
        <v>68</v>
      </c>
      <c r="B42" s="10">
        <f>LOOKUP(1,0/(A42=[1]到期信息原稿!A$1:A$4611),[1]到期信息原稿!H$1:H$4611)</f>
        <v>42</v>
      </c>
      <c r="C42" s="11" t="s">
        <v>17</v>
      </c>
      <c r="D42" s="12">
        <f>LOOKUP(1,0/(A42=[1]到期信息原稿!A$1:A$4611),[1]到期信息原稿!D$1:D$4611)</f>
        <v>45170</v>
      </c>
      <c r="E42" s="12">
        <f>LOOKUP(1,0/(A42=[1]到期信息原稿!A$1:A$4611),[1]到期信息原稿!E$1:E$4611)</f>
        <v>45212</v>
      </c>
      <c r="F42" s="13">
        <f>LOOKUP(1,0/(A42=[1]到期信息原稿!A$1:A$4611),[1]到期信息原稿!Z$1:Z$4611)</f>
        <v>4400000</v>
      </c>
      <c r="G42" s="11" t="s">
        <v>19</v>
      </c>
      <c r="H42" s="11" t="str">
        <f>LOOKUP(1,0/(A42=[1]到期信息原稿!A$1:A$4611),[1]到期信息原稿!AF$1:AF$4611)</f>
        <v>XAU/USD</v>
      </c>
      <c r="I42" s="18">
        <f>LOOKUP(1,0/(A42=[1]到期信息原稿!A$1:A$4611),[1]到期信息原稿!AH$1:AH$4611)</f>
        <v>0.0305</v>
      </c>
    </row>
    <row r="43" s="1" customFormat="1" ht="33" customHeight="1" spans="1:9">
      <c r="A43" s="15" t="s">
        <v>69</v>
      </c>
      <c r="B43" s="10">
        <f>LOOKUP(1,0/(A43=[1]到期信息原稿!A$1:A$4611),[1]到期信息原稿!H$1:H$4611)</f>
        <v>42</v>
      </c>
      <c r="C43" s="11" t="s">
        <v>17</v>
      </c>
      <c r="D43" s="12">
        <f>LOOKUP(1,0/(A43=[1]到期信息原稿!A$1:A$4611),[1]到期信息原稿!D$1:D$4611)</f>
        <v>45170</v>
      </c>
      <c r="E43" s="12">
        <f>LOOKUP(1,0/(A43=[1]到期信息原稿!A$1:A$4611),[1]到期信息原稿!E$1:E$4611)</f>
        <v>45212</v>
      </c>
      <c r="F43" s="13">
        <f>LOOKUP(1,0/(A43=[1]到期信息原稿!A$1:A$4611),[1]到期信息原稿!Z$1:Z$4611)</f>
        <v>2000000</v>
      </c>
      <c r="G43" s="11" t="s">
        <v>19</v>
      </c>
      <c r="H43" s="11" t="str">
        <f>LOOKUP(1,0/(A43=[1]到期信息原稿!A$1:A$4611),[1]到期信息原稿!AF$1:AF$4611)</f>
        <v>XAU/USD</v>
      </c>
      <c r="I43" s="18">
        <f>LOOKUP(1,0/(A43=[1]到期信息原稿!A$1:A$4611),[1]到期信息原稿!AH$1:AH$4611)</f>
        <v>0.0305</v>
      </c>
    </row>
    <row r="44" s="1" customFormat="1" ht="33" customHeight="1" spans="1:9">
      <c r="A44" s="15" t="s">
        <v>70</v>
      </c>
      <c r="B44" s="10">
        <f>LOOKUP(1,0/(A44=[1]到期信息原稿!A$1:A$4611),[1]到期信息原稿!H$1:H$4611)</f>
        <v>42</v>
      </c>
      <c r="C44" s="11" t="s">
        <v>17</v>
      </c>
      <c r="D44" s="12">
        <f>LOOKUP(1,0/(A44=[1]到期信息原稿!A$1:A$4611),[1]到期信息原稿!D$1:D$4611)</f>
        <v>45170</v>
      </c>
      <c r="E44" s="12">
        <f>LOOKUP(1,0/(A44=[1]到期信息原稿!A$1:A$4611),[1]到期信息原稿!E$1:E$4611)</f>
        <v>45212</v>
      </c>
      <c r="F44" s="13">
        <f>LOOKUP(1,0/(A44=[1]到期信息原稿!A$1:A$4611),[1]到期信息原稿!Z$1:Z$4611)</f>
        <v>10000000</v>
      </c>
      <c r="G44" s="11" t="s">
        <v>19</v>
      </c>
      <c r="H44" s="11" t="str">
        <f>LOOKUP(1,0/(A44=[1]到期信息原稿!A$1:A$4611),[1]到期信息原稿!AF$1:AF$4611)</f>
        <v>XAU/USD</v>
      </c>
      <c r="I44" s="18">
        <f>LOOKUP(1,0/(A44=[1]到期信息原稿!A$1:A$4611),[1]到期信息原稿!AH$1:AH$4611)</f>
        <v>0.0305</v>
      </c>
    </row>
    <row r="45" s="1" customFormat="1" ht="33" customHeight="1" spans="1:9">
      <c r="A45" s="15" t="s">
        <v>71</v>
      </c>
      <c r="B45" s="10">
        <f>LOOKUP(1,0/(A45=[1]到期信息原稿!A$1:A$4611),[1]到期信息原稿!H$1:H$4611)</f>
        <v>42</v>
      </c>
      <c r="C45" s="11" t="s">
        <v>17</v>
      </c>
      <c r="D45" s="12">
        <f>LOOKUP(1,0/(A45=[1]到期信息原稿!A$1:A$4611),[1]到期信息原稿!D$1:D$4611)</f>
        <v>45170</v>
      </c>
      <c r="E45" s="12">
        <f>LOOKUP(1,0/(A45=[1]到期信息原稿!A$1:A$4611),[1]到期信息原稿!E$1:E$4611)</f>
        <v>45212</v>
      </c>
      <c r="F45" s="13">
        <f>LOOKUP(1,0/(A45=[1]到期信息原稿!A$1:A$4611),[1]到期信息原稿!Z$1:Z$4611)</f>
        <v>14000000</v>
      </c>
      <c r="G45" s="11" t="s">
        <v>19</v>
      </c>
      <c r="H45" s="11" t="str">
        <f>LOOKUP(1,0/(A45=[1]到期信息原稿!A$1:A$4611),[1]到期信息原稿!AF$1:AF$4611)</f>
        <v>XAU/USD</v>
      </c>
      <c r="I45" s="18">
        <f>LOOKUP(1,0/(A45=[1]到期信息原稿!A$1:A$4611),[1]到期信息原稿!AH$1:AH$4611)</f>
        <v>0.0305</v>
      </c>
    </row>
    <row r="46" s="1" customFormat="1" ht="33" customHeight="1" spans="1:9">
      <c r="A46" s="15" t="s">
        <v>72</v>
      </c>
      <c r="B46" s="10">
        <f>LOOKUP(1,0/(A46=[1]到期信息原稿!A$1:A$4611),[1]到期信息原稿!H$1:H$4611)</f>
        <v>42</v>
      </c>
      <c r="C46" s="11" t="s">
        <v>17</v>
      </c>
      <c r="D46" s="12">
        <f>LOOKUP(1,0/(A46=[1]到期信息原稿!A$1:A$4611),[1]到期信息原稿!D$1:D$4611)</f>
        <v>45170</v>
      </c>
      <c r="E46" s="12">
        <f>LOOKUP(1,0/(A46=[1]到期信息原稿!A$1:A$4611),[1]到期信息原稿!E$1:E$4611)</f>
        <v>45212</v>
      </c>
      <c r="F46" s="13">
        <f>LOOKUP(1,0/(A46=[1]到期信息原稿!A$1:A$4611),[1]到期信息原稿!Z$1:Z$4611)</f>
        <v>20000000</v>
      </c>
      <c r="G46" s="11" t="s">
        <v>19</v>
      </c>
      <c r="H46" s="11" t="str">
        <f>LOOKUP(1,0/(A46=[1]到期信息原稿!A$1:A$4611),[1]到期信息原稿!AF$1:AF$4611)</f>
        <v>XAU/USD</v>
      </c>
      <c r="I46" s="18">
        <f>LOOKUP(1,0/(A46=[1]到期信息原稿!A$1:A$4611),[1]到期信息原稿!AH$1:AH$4611)</f>
        <v>0.0305</v>
      </c>
    </row>
    <row r="47" s="1" customFormat="1" ht="33" customHeight="1" spans="1:9">
      <c r="A47" s="15" t="s">
        <v>73</v>
      </c>
      <c r="B47" s="10">
        <f>LOOKUP(1,0/(A47=[1]到期信息原稿!A$1:A$4611),[1]到期信息原稿!H$1:H$4611)</f>
        <v>42</v>
      </c>
      <c r="C47" s="11" t="s">
        <v>17</v>
      </c>
      <c r="D47" s="12">
        <f>LOOKUP(1,0/(A47=[1]到期信息原稿!A$1:A$4611),[1]到期信息原稿!D$1:D$4611)</f>
        <v>45170</v>
      </c>
      <c r="E47" s="12">
        <f>LOOKUP(1,0/(A47=[1]到期信息原稿!A$1:A$4611),[1]到期信息原稿!E$1:E$4611)</f>
        <v>45212</v>
      </c>
      <c r="F47" s="13">
        <f>LOOKUP(1,0/(A47=[1]到期信息原稿!A$1:A$4611),[1]到期信息原稿!Z$1:Z$4611)</f>
        <v>5000000</v>
      </c>
      <c r="G47" s="11" t="s">
        <v>19</v>
      </c>
      <c r="H47" s="11" t="str">
        <f>LOOKUP(1,0/(A47=[1]到期信息原稿!A$1:A$4611),[1]到期信息原稿!AF$1:AF$4611)</f>
        <v>XAU/USD</v>
      </c>
      <c r="I47" s="18">
        <f>LOOKUP(1,0/(A47=[1]到期信息原稿!A$1:A$4611),[1]到期信息原稿!AH$1:AH$4611)</f>
        <v>0.0305</v>
      </c>
    </row>
    <row r="48" s="1" customFormat="1" ht="33" customHeight="1" spans="1:9">
      <c r="A48" s="15" t="s">
        <v>74</v>
      </c>
      <c r="B48" s="10">
        <f>LOOKUP(1,0/(A48=[1]到期信息原稿!A$1:A$4611),[1]到期信息原稿!H$1:H$4611)</f>
        <v>42</v>
      </c>
      <c r="C48" s="11" t="s">
        <v>17</v>
      </c>
      <c r="D48" s="12">
        <f>LOOKUP(1,0/(A48=[1]到期信息原稿!A$1:A$4611),[1]到期信息原稿!D$1:D$4611)</f>
        <v>45170</v>
      </c>
      <c r="E48" s="12">
        <f>LOOKUP(1,0/(A48=[1]到期信息原稿!A$1:A$4611),[1]到期信息原稿!E$1:E$4611)</f>
        <v>45212</v>
      </c>
      <c r="F48" s="13">
        <f>LOOKUP(1,0/(A48=[1]到期信息原稿!A$1:A$4611),[1]到期信息原稿!Z$1:Z$4611)</f>
        <v>50000000</v>
      </c>
      <c r="G48" s="11" t="s">
        <v>19</v>
      </c>
      <c r="H48" s="11" t="str">
        <f>LOOKUP(1,0/(A48=[1]到期信息原稿!A$1:A$4611),[1]到期信息原稿!AF$1:AF$4611)</f>
        <v>XAU/USD</v>
      </c>
      <c r="I48" s="18">
        <f>LOOKUP(1,0/(A48=[1]到期信息原稿!A$1:A$4611),[1]到期信息原稿!AH$1:AH$4611)</f>
        <v>0.0305</v>
      </c>
    </row>
    <row r="49" s="1" customFormat="1" ht="33" customHeight="1" spans="1:9">
      <c r="A49" s="15" t="s">
        <v>75</v>
      </c>
      <c r="B49" s="10">
        <f>LOOKUP(1,0/(A49=[1]到期信息原稿!A$1:A$4611),[1]到期信息原稿!H$1:H$4611)</f>
        <v>42</v>
      </c>
      <c r="C49" s="11" t="s">
        <v>17</v>
      </c>
      <c r="D49" s="12">
        <f>LOOKUP(1,0/(A49=[1]到期信息原稿!A$1:A$4611),[1]到期信息原稿!D$1:D$4611)</f>
        <v>45170</v>
      </c>
      <c r="E49" s="12">
        <f>LOOKUP(1,0/(A49=[1]到期信息原稿!A$1:A$4611),[1]到期信息原稿!E$1:E$4611)</f>
        <v>45212</v>
      </c>
      <c r="F49" s="13">
        <f>LOOKUP(1,0/(A49=[1]到期信息原稿!A$1:A$4611),[1]到期信息原稿!Z$1:Z$4611)</f>
        <v>5100000</v>
      </c>
      <c r="G49" s="11" t="s">
        <v>19</v>
      </c>
      <c r="H49" s="11" t="str">
        <f>LOOKUP(1,0/(A49=[1]到期信息原稿!A$1:A$4611),[1]到期信息原稿!AF$1:AF$4611)</f>
        <v>XAU/USD</v>
      </c>
      <c r="I49" s="18">
        <f>LOOKUP(1,0/(A49=[1]到期信息原稿!A$1:A$4611),[1]到期信息原稿!AH$1:AH$4611)</f>
        <v>0.0305</v>
      </c>
    </row>
    <row r="50" s="1" customFormat="1" ht="33" customHeight="1" spans="1:9">
      <c r="A50" s="15" t="s">
        <v>76</v>
      </c>
      <c r="B50" s="10">
        <f>LOOKUP(1,0/(A50=[1]到期信息原稿!A$1:A$4611),[1]到期信息原稿!H$1:H$4611)</f>
        <v>42</v>
      </c>
      <c r="C50" s="11" t="s">
        <v>17</v>
      </c>
      <c r="D50" s="12">
        <f>LOOKUP(1,0/(A50=[1]到期信息原稿!A$1:A$4611),[1]到期信息原稿!D$1:D$4611)</f>
        <v>45170</v>
      </c>
      <c r="E50" s="12">
        <f>LOOKUP(1,0/(A50=[1]到期信息原稿!A$1:A$4611),[1]到期信息原稿!E$1:E$4611)</f>
        <v>45212</v>
      </c>
      <c r="F50" s="13">
        <f>LOOKUP(1,0/(A50=[1]到期信息原稿!A$1:A$4611),[1]到期信息原稿!Z$1:Z$4611)</f>
        <v>50000000</v>
      </c>
      <c r="G50" s="11" t="s">
        <v>19</v>
      </c>
      <c r="H50" s="11" t="str">
        <f>LOOKUP(1,0/(A50=[1]到期信息原稿!A$1:A$4611),[1]到期信息原稿!AF$1:AF$4611)</f>
        <v>XAU/USD</v>
      </c>
      <c r="I50" s="18">
        <f>LOOKUP(1,0/(A50=[1]到期信息原稿!A$1:A$4611),[1]到期信息原稿!AH$1:AH$4611)</f>
        <v>0.0305</v>
      </c>
    </row>
    <row r="51" s="1" customFormat="1" ht="33" customHeight="1" spans="1:9">
      <c r="A51" s="15" t="s">
        <v>77</v>
      </c>
      <c r="B51" s="10">
        <f>LOOKUP(1,0/(A51=[1]到期信息原稿!A$1:A$4611),[1]到期信息原稿!H$1:H$4611)</f>
        <v>42</v>
      </c>
      <c r="C51" s="11" t="s">
        <v>17</v>
      </c>
      <c r="D51" s="12">
        <f>LOOKUP(1,0/(A51=[1]到期信息原稿!A$1:A$4611),[1]到期信息原稿!D$1:D$4611)</f>
        <v>45170</v>
      </c>
      <c r="E51" s="12">
        <f>LOOKUP(1,0/(A51=[1]到期信息原稿!A$1:A$4611),[1]到期信息原稿!E$1:E$4611)</f>
        <v>45212</v>
      </c>
      <c r="F51" s="13">
        <f>LOOKUP(1,0/(A51=[1]到期信息原稿!A$1:A$4611),[1]到期信息原稿!Z$1:Z$4611)</f>
        <v>30000000</v>
      </c>
      <c r="G51" s="11" t="s">
        <v>19</v>
      </c>
      <c r="H51" s="11" t="str">
        <f>LOOKUP(1,0/(A51=[1]到期信息原稿!A$1:A$4611),[1]到期信息原稿!AF$1:AF$4611)</f>
        <v>XAU/USD</v>
      </c>
      <c r="I51" s="18">
        <f>LOOKUP(1,0/(A51=[1]到期信息原稿!A$1:A$4611),[1]到期信息原稿!AH$1:AH$4611)</f>
        <v>0.0305</v>
      </c>
    </row>
    <row r="52" s="1" customFormat="1" ht="33" customHeight="1" spans="1:9">
      <c r="A52" s="15" t="s">
        <v>78</v>
      </c>
      <c r="B52" s="10">
        <f>LOOKUP(1,0/(A52=[1]到期信息原稿!A$1:A$4611),[1]到期信息原稿!H$1:H$4611)</f>
        <v>42</v>
      </c>
      <c r="C52" s="11" t="s">
        <v>17</v>
      </c>
      <c r="D52" s="12">
        <f>LOOKUP(1,0/(A52=[1]到期信息原稿!A$1:A$4611),[1]到期信息原稿!D$1:D$4611)</f>
        <v>45170</v>
      </c>
      <c r="E52" s="12">
        <f>LOOKUP(1,0/(A52=[1]到期信息原稿!A$1:A$4611),[1]到期信息原稿!E$1:E$4611)</f>
        <v>45212</v>
      </c>
      <c r="F52" s="13">
        <f>LOOKUP(1,0/(A52=[1]到期信息原稿!A$1:A$4611),[1]到期信息原稿!Z$1:Z$4611)</f>
        <v>40000000</v>
      </c>
      <c r="G52" s="11" t="s">
        <v>19</v>
      </c>
      <c r="H52" s="11" t="str">
        <f>LOOKUP(1,0/(A52=[1]到期信息原稿!A$1:A$4611),[1]到期信息原稿!AF$1:AF$4611)</f>
        <v>XAU/USD</v>
      </c>
      <c r="I52" s="18">
        <f>LOOKUP(1,0/(A52=[1]到期信息原稿!A$1:A$4611),[1]到期信息原稿!AH$1:AH$4611)</f>
        <v>0.0305</v>
      </c>
    </row>
    <row r="53" s="1" customFormat="1" ht="33" customHeight="1" spans="1:9">
      <c r="A53" s="15" t="s">
        <v>79</v>
      </c>
      <c r="B53" s="10">
        <f>LOOKUP(1,0/(A53=[1]到期信息原稿!A$1:A$4611),[1]到期信息原稿!H$1:H$4611)</f>
        <v>42</v>
      </c>
      <c r="C53" s="11" t="s">
        <v>17</v>
      </c>
      <c r="D53" s="12">
        <f>LOOKUP(1,0/(A53=[1]到期信息原稿!A$1:A$4611),[1]到期信息原稿!D$1:D$4611)</f>
        <v>45170</v>
      </c>
      <c r="E53" s="12">
        <f>LOOKUP(1,0/(A53=[1]到期信息原稿!A$1:A$4611),[1]到期信息原稿!E$1:E$4611)</f>
        <v>45212</v>
      </c>
      <c r="F53" s="13">
        <f>LOOKUP(1,0/(A53=[1]到期信息原稿!A$1:A$4611),[1]到期信息原稿!Z$1:Z$4611)</f>
        <v>9000000</v>
      </c>
      <c r="G53" s="11" t="s">
        <v>19</v>
      </c>
      <c r="H53" s="11" t="str">
        <f>LOOKUP(1,0/(A53=[1]到期信息原稿!A$1:A$4611),[1]到期信息原稿!AF$1:AF$4611)</f>
        <v>XAU/USD</v>
      </c>
      <c r="I53" s="18">
        <f>LOOKUP(1,0/(A53=[1]到期信息原稿!A$1:A$4611),[1]到期信息原稿!AH$1:AH$4611)</f>
        <v>0.0305</v>
      </c>
    </row>
    <row r="54" s="1" customFormat="1" ht="33" customHeight="1" spans="1:9">
      <c r="A54" s="15" t="s">
        <v>80</v>
      </c>
      <c r="B54" s="10">
        <f>LOOKUP(1,0/(A54=[1]到期信息原稿!A$1:A$4611),[1]到期信息原稿!H$1:H$4611)</f>
        <v>42</v>
      </c>
      <c r="C54" s="11" t="s">
        <v>17</v>
      </c>
      <c r="D54" s="12">
        <f>LOOKUP(1,0/(A54=[1]到期信息原稿!A$1:A$4611),[1]到期信息原稿!D$1:D$4611)</f>
        <v>45170</v>
      </c>
      <c r="E54" s="12">
        <f>LOOKUP(1,0/(A54=[1]到期信息原稿!A$1:A$4611),[1]到期信息原稿!E$1:E$4611)</f>
        <v>45212</v>
      </c>
      <c r="F54" s="13">
        <f>LOOKUP(1,0/(A54=[1]到期信息原稿!A$1:A$4611),[1]到期信息原稿!Z$1:Z$4611)</f>
        <v>4000000</v>
      </c>
      <c r="G54" s="11" t="s">
        <v>19</v>
      </c>
      <c r="H54" s="11" t="str">
        <f>LOOKUP(1,0/(A54=[1]到期信息原稿!A$1:A$4611),[1]到期信息原稿!AF$1:AF$4611)</f>
        <v>XAU/USD</v>
      </c>
      <c r="I54" s="18">
        <f>LOOKUP(1,0/(A54=[1]到期信息原稿!A$1:A$4611),[1]到期信息原稿!AH$1:AH$4611)</f>
        <v>0.0305</v>
      </c>
    </row>
    <row r="55" s="1" customFormat="1" ht="33" customHeight="1" spans="1:9">
      <c r="A55" s="15" t="s">
        <v>81</v>
      </c>
      <c r="B55" s="10">
        <f>LOOKUP(1,0/(A55=[1]到期信息原稿!A$1:A$4611),[1]到期信息原稿!H$1:H$4611)</f>
        <v>42</v>
      </c>
      <c r="C55" s="11" t="s">
        <v>17</v>
      </c>
      <c r="D55" s="12">
        <f>LOOKUP(1,0/(A55=[1]到期信息原稿!A$1:A$4611),[1]到期信息原稿!D$1:D$4611)</f>
        <v>45170</v>
      </c>
      <c r="E55" s="12">
        <f>LOOKUP(1,0/(A55=[1]到期信息原稿!A$1:A$4611),[1]到期信息原稿!E$1:E$4611)</f>
        <v>45212</v>
      </c>
      <c r="F55" s="13">
        <f>LOOKUP(1,0/(A55=[1]到期信息原稿!A$1:A$4611),[1]到期信息原稿!Z$1:Z$4611)</f>
        <v>5900000</v>
      </c>
      <c r="G55" s="11" t="s">
        <v>19</v>
      </c>
      <c r="H55" s="11" t="str">
        <f>LOOKUP(1,0/(A55=[1]到期信息原稿!A$1:A$4611),[1]到期信息原稿!AF$1:AF$4611)</f>
        <v>XAU/USD</v>
      </c>
      <c r="I55" s="18">
        <f>LOOKUP(1,0/(A55=[1]到期信息原稿!A$1:A$4611),[1]到期信息原稿!AH$1:AH$4611)</f>
        <v>0.0305</v>
      </c>
    </row>
    <row r="56" s="1" customFormat="1" ht="33" customHeight="1" spans="1:9">
      <c r="A56" s="15" t="s">
        <v>82</v>
      </c>
      <c r="B56" s="10">
        <f>LOOKUP(1,0/(A56=[1]到期信息原稿!A$1:A$4611),[1]到期信息原稿!H$1:H$4611)</f>
        <v>34</v>
      </c>
      <c r="C56" s="11" t="s">
        <v>17</v>
      </c>
      <c r="D56" s="12">
        <f>LOOKUP(1,0/(A56=[1]到期信息原稿!A$1:A$4611),[1]到期信息原稿!D$1:D$4611)</f>
        <v>45174</v>
      </c>
      <c r="E56" s="12">
        <f>LOOKUP(1,0/(A56=[1]到期信息原稿!A$1:A$4611),[1]到期信息原稿!E$1:E$4611)</f>
        <v>45208</v>
      </c>
      <c r="F56" s="13">
        <f>LOOKUP(1,0/(A56=[1]到期信息原稿!A$1:A$4611),[1]到期信息原稿!Z$1:Z$4611)</f>
        <v>20000000</v>
      </c>
      <c r="G56" s="11" t="s">
        <v>19</v>
      </c>
      <c r="H56" s="11" t="str">
        <f>LOOKUP(1,0/(A56=[1]到期信息原稿!A$1:A$4611),[1]到期信息原稿!AF$1:AF$4611)</f>
        <v>XAU/USD</v>
      </c>
      <c r="I56" s="18">
        <f>LOOKUP(1,0/(A56=[1]到期信息原稿!A$1:A$4611),[1]到期信息原稿!AH$1:AH$4611)</f>
        <v>0.0303</v>
      </c>
    </row>
  </sheetData>
  <mergeCells count="1">
    <mergeCell ref="A1:I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发行报告</vt:lpstr>
      <vt:lpstr>到期报告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2020-10-29T05:57:00Z</dcterms:created>
  <dcterms:modified xsi:type="dcterms:W3CDTF">2023-10-16T10:31:39Z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770BC33727644B2E8C5A922BB3243F8F</vt:lpwstr>
  </property>
</Properties>
</file>